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360" windowHeight="844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403" i="1" l="1"/>
  <c r="D404" i="1"/>
  <c r="G116" i="1" l="1"/>
  <c r="F116" i="1"/>
  <c r="E116" i="1"/>
  <c r="D116" i="1"/>
  <c r="H402" i="1" l="1"/>
  <c r="G402" i="1"/>
  <c r="F402" i="1"/>
  <c r="E402" i="1"/>
  <c r="D402" i="1"/>
  <c r="H376" i="1"/>
  <c r="G376" i="1"/>
  <c r="F376" i="1"/>
  <c r="E376" i="1"/>
  <c r="D376" i="1"/>
  <c r="H349" i="1"/>
  <c r="G349" i="1"/>
  <c r="F349" i="1"/>
  <c r="E349" i="1"/>
  <c r="D349" i="1"/>
  <c r="H320" i="1"/>
  <c r="G320" i="1"/>
  <c r="F320" i="1"/>
  <c r="E320" i="1"/>
  <c r="D320" i="1"/>
  <c r="H293" i="1"/>
  <c r="G293" i="1"/>
  <c r="F293" i="1"/>
  <c r="E293" i="1"/>
  <c r="D293" i="1"/>
  <c r="H264" i="1"/>
  <c r="G264" i="1"/>
  <c r="F264" i="1"/>
  <c r="E264" i="1"/>
  <c r="D264" i="1"/>
  <c r="H234" i="1"/>
  <c r="G234" i="1"/>
  <c r="F234" i="1"/>
  <c r="E234" i="1"/>
  <c r="D234" i="1"/>
  <c r="E206" i="1" l="1"/>
  <c r="F206" i="1"/>
  <c r="G206" i="1"/>
  <c r="H206" i="1"/>
  <c r="D206" i="1"/>
  <c r="E180" i="1"/>
  <c r="F180" i="1"/>
  <c r="G180" i="1"/>
  <c r="H180" i="1"/>
  <c r="D180" i="1"/>
  <c r="E153" i="1"/>
  <c r="F153" i="1"/>
  <c r="G153" i="1"/>
  <c r="H153" i="1"/>
  <c r="D153" i="1"/>
  <c r="E124" i="1"/>
  <c r="F124" i="1"/>
  <c r="G124" i="1"/>
  <c r="H124" i="1"/>
  <c r="D124" i="1"/>
  <c r="E97" i="1"/>
  <c r="F97" i="1"/>
  <c r="G97" i="1"/>
  <c r="H97" i="1"/>
  <c r="D97" i="1"/>
  <c r="E68" i="1"/>
  <c r="F68" i="1"/>
  <c r="G68" i="1"/>
  <c r="H68" i="1"/>
  <c r="D68" i="1"/>
  <c r="E38" i="1"/>
  <c r="F38" i="1"/>
  <c r="G38" i="1"/>
  <c r="H38" i="1"/>
  <c r="D38" i="1"/>
  <c r="F403" i="1" l="1"/>
  <c r="F404" i="1" s="1"/>
  <c r="H403" i="1"/>
  <c r="H404" i="1" s="1"/>
  <c r="E403" i="1"/>
  <c r="E404" i="1" s="1"/>
  <c r="G403" i="1"/>
  <c r="G404" i="1" s="1"/>
</calcChain>
</file>

<file path=xl/sharedStrings.xml><?xml version="1.0" encoding="utf-8"?>
<sst xmlns="http://schemas.openxmlformats.org/spreadsheetml/2006/main" count="808" uniqueCount="200">
  <si>
    <t>Прием пищи</t>
  </si>
  <si>
    <t>Наименование блюда</t>
  </si>
  <si>
    <t>Выход блюда</t>
  </si>
  <si>
    <t>Пищевые вещества (г)</t>
  </si>
  <si>
    <t>Б</t>
  </si>
  <si>
    <t>Ж</t>
  </si>
  <si>
    <t>У</t>
  </si>
  <si>
    <t>Энергетическая ценность (ккал)</t>
  </si>
  <si>
    <t>Витамин С</t>
  </si>
  <si>
    <t>N рецептуры</t>
  </si>
  <si>
    <t>День 1</t>
  </si>
  <si>
    <t>453/1981</t>
  </si>
  <si>
    <t>1 шт.</t>
  </si>
  <si>
    <t>Яйцо варёное</t>
  </si>
  <si>
    <t>Сыр твёрдый</t>
  </si>
  <si>
    <t>т.33/1981</t>
  </si>
  <si>
    <t>41/1994</t>
  </si>
  <si>
    <t>Масло сливочное</t>
  </si>
  <si>
    <t>Пром.</t>
  </si>
  <si>
    <t>Хлеб пшеничный в/с</t>
  </si>
  <si>
    <t>Кофейный напиток</t>
  </si>
  <si>
    <t>692/2004</t>
  </si>
  <si>
    <t>Завтрак</t>
  </si>
  <si>
    <t>Суп гороховый с говядиной</t>
  </si>
  <si>
    <t>250/25</t>
  </si>
  <si>
    <t>138/1994</t>
  </si>
  <si>
    <t>Котлета натуральная из филе птицы</t>
  </si>
  <si>
    <t>100/10</t>
  </si>
  <si>
    <t>495/2004</t>
  </si>
  <si>
    <t>Макароны отварные с/м</t>
  </si>
  <si>
    <t>273/1994</t>
  </si>
  <si>
    <t>Овощи свежие по сезону</t>
  </si>
  <si>
    <t>Хлеб бородинский</t>
  </si>
  <si>
    <t>Компот из свежих фруктов</t>
  </si>
  <si>
    <t>631/2004</t>
  </si>
  <si>
    <t>Обед</t>
  </si>
  <si>
    <t>Фрукты свежие</t>
  </si>
  <si>
    <t>Напиток сокосодержащий</t>
  </si>
  <si>
    <t>Печенье</t>
  </si>
  <si>
    <t>Полдник</t>
  </si>
  <si>
    <t>539/2004</t>
  </si>
  <si>
    <t>Рагу овощное (1-й вариант)</t>
  </si>
  <si>
    <t>494/2004</t>
  </si>
  <si>
    <t>т.24/1994</t>
  </si>
  <si>
    <t>Чай с сахаром и лимоном</t>
  </si>
  <si>
    <t>200/7</t>
  </si>
  <si>
    <t>629/1994</t>
  </si>
  <si>
    <t>Ужин</t>
  </si>
  <si>
    <t>2-й ужин</t>
  </si>
  <si>
    <t>Кефир</t>
  </si>
  <si>
    <t>Итого 1-й день:</t>
  </si>
  <si>
    <t>День 2</t>
  </si>
  <si>
    <t>Омлет натуральный</t>
  </si>
  <si>
    <t>Сосиска отварная</t>
  </si>
  <si>
    <t xml:space="preserve">Горошек консервированный </t>
  </si>
  <si>
    <t>Кукуруза консервированная</t>
  </si>
  <si>
    <t>Чай с сахаром</t>
  </si>
  <si>
    <t>Суп-лапша домашняя</t>
  </si>
  <si>
    <t>Котлета рыбная</t>
  </si>
  <si>
    <t>100/35</t>
  </si>
  <si>
    <t>388/2004</t>
  </si>
  <si>
    <t>Пюре картофельное</t>
  </si>
  <si>
    <t>640/2004</t>
  </si>
  <si>
    <t>Пирожок печеный сдобный с повидлом</t>
  </si>
  <si>
    <t>Голубцы с мясом и рисом</t>
  </si>
  <si>
    <t>108/50</t>
  </si>
  <si>
    <t>485/2004</t>
  </si>
  <si>
    <t xml:space="preserve">Каша пшеничная с маслом </t>
  </si>
  <si>
    <t>257/1994</t>
  </si>
  <si>
    <t>Напиток из плодов шиповника</t>
  </si>
  <si>
    <t>Оладьи со сметаной</t>
  </si>
  <si>
    <t>733/2004</t>
  </si>
  <si>
    <t>Ряженка</t>
  </si>
  <si>
    <t>Итого 2-й день:</t>
  </si>
  <si>
    <t>День 3</t>
  </si>
  <si>
    <t xml:space="preserve">Каша вязкая молочная пшенная </t>
  </si>
  <si>
    <t>323/2003</t>
  </si>
  <si>
    <t>110/2004</t>
  </si>
  <si>
    <t>Борщ с капустой, картофелем и говядиной</t>
  </si>
  <si>
    <t>Плов из птицы</t>
  </si>
  <si>
    <t>492/2004</t>
  </si>
  <si>
    <t>Молоко кипяченное</t>
  </si>
  <si>
    <t>Пирожок печеный сдобный с творогом</t>
  </si>
  <si>
    <t>Пряник</t>
  </si>
  <si>
    <t>Икра свекольная</t>
  </si>
  <si>
    <t>Булочка с орехами</t>
  </si>
  <si>
    <t>Йогурт питьевой</t>
  </si>
  <si>
    <t>Итого 3-й день:</t>
  </si>
  <si>
    <t>День 4</t>
  </si>
  <si>
    <t>Итого 4-й день:</t>
  </si>
  <si>
    <t>Запеканка из творога с джемом и сметаной</t>
  </si>
  <si>
    <t>200/30/30</t>
  </si>
  <si>
    <t>366/2004</t>
  </si>
  <si>
    <t>Какао с молоком</t>
  </si>
  <si>
    <t>693/2004</t>
  </si>
  <si>
    <t>Суп картофельный с пшеном</t>
  </si>
  <si>
    <t>136/1994</t>
  </si>
  <si>
    <t>Гуляш</t>
  </si>
  <si>
    <t>437/2004</t>
  </si>
  <si>
    <t>100/50</t>
  </si>
  <si>
    <t>Каша гречневая рассыпчатая с маслом</t>
  </si>
  <si>
    <t>Икра кабачковая</t>
  </si>
  <si>
    <t>День 5</t>
  </si>
  <si>
    <t>Салат фруктовый со сгущенным молоком</t>
  </si>
  <si>
    <t>406/2003</t>
  </si>
  <si>
    <t>Рассольник Ленинградский с говядиной</t>
  </si>
  <si>
    <t>Рыба тушенная в томате с овощами</t>
  </si>
  <si>
    <t>310/1994</t>
  </si>
  <si>
    <t>Картофель молодой отварной с/м и зеленью</t>
  </si>
  <si>
    <t>470/1994</t>
  </si>
  <si>
    <t>150/2</t>
  </si>
  <si>
    <t>Пирожок печеный сдобный с яблоками</t>
  </si>
  <si>
    <t>Куры отварные</t>
  </si>
  <si>
    <t>439/1994</t>
  </si>
  <si>
    <t>Зефир</t>
  </si>
  <si>
    <t>Итого 5-й день:</t>
  </si>
  <si>
    <t>День 6</t>
  </si>
  <si>
    <t>Итого 6-й день:</t>
  </si>
  <si>
    <t xml:space="preserve">Сарделька отварная </t>
  </si>
  <si>
    <t>24/2004</t>
  </si>
  <si>
    <t>Салат "Полонынский"</t>
  </si>
  <si>
    <t>Суп картофельный с фрикадельками</t>
  </si>
  <si>
    <t>250/35</t>
  </si>
  <si>
    <t>Капуста тушеная с картофелем (1-й вариант)</t>
  </si>
  <si>
    <t>553/2004 сложные гарниры</t>
  </si>
  <si>
    <t>Зеленый горошек (консервированный)</t>
  </si>
  <si>
    <t>День 7</t>
  </si>
  <si>
    <t>Итого 7-й день:</t>
  </si>
  <si>
    <t>Суп картофельный с макаронными изделиями и курицей</t>
  </si>
  <si>
    <t>Рис отварной</t>
  </si>
  <si>
    <t>Перец фаршированный мясом и рисом</t>
  </si>
  <si>
    <t>284/1994</t>
  </si>
  <si>
    <t>т.11/1994</t>
  </si>
  <si>
    <t>т.32/1981</t>
  </si>
  <si>
    <t>644/1994</t>
  </si>
  <si>
    <t>490/2003</t>
  </si>
  <si>
    <t>488/2003</t>
  </si>
  <si>
    <t>Булочка с курагой и крошкой</t>
  </si>
  <si>
    <t>472/1994</t>
  </si>
  <si>
    <t>687/1994</t>
  </si>
  <si>
    <t>Бутерброд с колбасой</t>
  </si>
  <si>
    <t>20/30</t>
  </si>
  <si>
    <t>8/сб.1981 спр.</t>
  </si>
  <si>
    <t>Птица тушеная</t>
  </si>
  <si>
    <t>Запеканка картофельная с мясом</t>
  </si>
  <si>
    <t>292/2003</t>
  </si>
  <si>
    <t>139/1994</t>
  </si>
  <si>
    <t>773/1997</t>
  </si>
  <si>
    <t>75/1994</t>
  </si>
  <si>
    <t>255/1994</t>
  </si>
  <si>
    <t>448/2003</t>
  </si>
  <si>
    <t>220/15</t>
  </si>
  <si>
    <t>132/УО</t>
  </si>
  <si>
    <t>согл табл</t>
  </si>
  <si>
    <t>413/УО</t>
  </si>
  <si>
    <t>133/УО таб 1</t>
  </si>
  <si>
    <t>106/1986</t>
  </si>
  <si>
    <t>Плюшка (сдобная с сахаром)</t>
  </si>
  <si>
    <t>194/75</t>
  </si>
  <si>
    <t>437/1994</t>
  </si>
  <si>
    <t>Каша манная вязкая</t>
  </si>
  <si>
    <t>табл</t>
  </si>
  <si>
    <t>Каша пшеничная с  сахаром</t>
  </si>
  <si>
    <t>302/2004</t>
  </si>
  <si>
    <t>140УО</t>
  </si>
  <si>
    <t>СОГЛАСОВАНО:</t>
  </si>
  <si>
    <t>Каша Овсяная вязкая с сахаром</t>
  </si>
  <si>
    <t>310/5</t>
  </si>
  <si>
    <t>Огурцы солёные</t>
  </si>
  <si>
    <t>100/30</t>
  </si>
  <si>
    <t>День 8</t>
  </si>
  <si>
    <t>Итого 8-й день:</t>
  </si>
  <si>
    <t>День 9</t>
  </si>
  <si>
    <t>Итого 9-й день:</t>
  </si>
  <si>
    <t>День 10</t>
  </si>
  <si>
    <t>Итого 10-й день:</t>
  </si>
  <si>
    <t>День 11</t>
  </si>
  <si>
    <t>Итого 11-й день:</t>
  </si>
  <si>
    <t>День 12</t>
  </si>
  <si>
    <t>Итого 12-й день:</t>
  </si>
  <si>
    <t>День 13</t>
  </si>
  <si>
    <t>Итого 13-й день:</t>
  </si>
  <si>
    <t>День 14</t>
  </si>
  <si>
    <t>Итого 14-й день:</t>
  </si>
  <si>
    <t>Итого за весь период:</t>
  </si>
  <si>
    <t>Среднее значение за период:</t>
  </si>
  <si>
    <t>Содержание белков, жиров, углеводов в меню за период в % от калорийности:</t>
  </si>
  <si>
    <t>Использован Сборник технологических нормативов"Сборник рецептур блюд и кулинарных изделий для предприятий общественного питания"ТОО"Пчелка",Москва,1994г.Сборник рецептур блюд и кулинарных изделий для предприятий общественного питания при образовательных школах "Хлебопродинформ" 2004г</t>
  </si>
  <si>
    <t>Составители:Ананина В.А.,Акибы С.Л.,Лапшина В.Т.,Малыгина Р.М.,Пробченкова Т.М.,Соколова В.Л.,Рубан А.П.,Фонарева Г.С.,Ясюченя З.И.</t>
  </si>
  <si>
    <t>Под редакцией Ф.Л.МАРЧУКА</t>
  </si>
  <si>
    <t>Директор МБУ ДОЛ "Чумбур-Коса"</t>
  </si>
  <si>
    <t>УТВЕРЖДАЮ:</t>
  </si>
  <si>
    <t>______________ИП Алексеева И.С.</t>
  </si>
  <si>
    <t>_______________Бибко И. И.</t>
  </si>
  <si>
    <t>Тефтели</t>
  </si>
  <si>
    <t>80/20</t>
  </si>
  <si>
    <t>Поджарка из свинины</t>
  </si>
  <si>
    <t>Гуляш из свинины</t>
  </si>
  <si>
    <t>Рыба припущенная с овощами</t>
  </si>
  <si>
    <t>Примерное двухнедельное меню для питания детей с 7 до 11  лет в загородном летнем лагере МБУ ДОЛ "Чумбур-Коса"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</si>
</sst>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2" borderId="2" xfId="0" applyFont="1" applyFill="1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1" fillId="2" borderId="1" xfId="0" applyFont="1" applyFill="1" applyBorder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0" borderId="1" xfId="0" applyFont="1" applyBorder="1" applyAlignment="1">
      <alignment wrapText="1"/>
    </xf>
    <xf numFmtId="17" fontId="2" fillId="0" borderId="1" xfId="0" applyNumberFormat="1" applyFont="1" applyBorder="1" applyAlignment="1" applyProtection="1">
      <alignment horizontal="center" wrapText="1"/>
      <protection locked="0"/>
    </xf>
    <xf numFmtId="0" fontId="3" fillId="3" borderId="1" xfId="0" applyFont="1" applyFill="1" applyBorder="1"/>
    <xf numFmtId="0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/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0" fillId="3" borderId="1" xfId="0" applyFill="1" applyBorder="1" applyAlignment="1">
      <alignment horizontal="left" wrapText="1"/>
    </xf>
    <xf numFmtId="164" fontId="0" fillId="0" borderId="1" xfId="0" applyNumberFormat="1" applyFill="1" applyBorder="1" applyAlignment="1">
      <alignment horizontal="center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7" fillId="0" borderId="0" xfId="0" applyFont="1"/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/>
    <xf numFmtId="0" fontId="7" fillId="0" borderId="0" xfId="0" applyFont="1" applyAlignment="1"/>
    <xf numFmtId="0" fontId="6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6" xfId="0" applyFont="1" applyBorder="1" applyAlignment="1"/>
    <xf numFmtId="0" fontId="1" fillId="0" borderId="7" xfId="0" applyFont="1" applyBorder="1" applyAlignment="1"/>
    <xf numFmtId="0" fontId="1" fillId="3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/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Alignment="1"/>
    <xf numFmtId="0" fontId="8" fillId="0" borderId="0" xfId="0" applyFont="1" applyAlignment="1"/>
    <xf numFmtId="164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09"/>
  <sheetViews>
    <sheetView tabSelected="1" view="pageBreakPreview" topLeftCell="A70" zoomScale="60" zoomScaleNormal="100" workbookViewId="0">
      <selection activeCell="I36" sqref="I36"/>
    </sheetView>
  </sheetViews>
  <sheetFormatPr defaultRowHeight="15" x14ac:dyDescent="0.25"/>
  <cols>
    <col min="1" max="1" width="16" customWidth="1"/>
    <col min="2" max="2" width="33.85546875" customWidth="1"/>
    <col min="3" max="3" width="7.7109375" customWidth="1"/>
    <col min="4" max="4" width="8.85546875" customWidth="1"/>
    <col min="5" max="5" width="8.5703125" customWidth="1"/>
    <col min="6" max="6" width="9.85546875" customWidth="1"/>
    <col min="7" max="7" width="11" customWidth="1"/>
    <col min="9" max="9" width="11" customWidth="1"/>
    <col min="10" max="10" width="10.7109375" customWidth="1"/>
    <col min="11" max="11" width="9.85546875" customWidth="1"/>
  </cols>
  <sheetData>
    <row r="2" spans="1:11" x14ac:dyDescent="0.25">
      <c r="A2" s="43" t="s">
        <v>191</v>
      </c>
      <c r="D2" s="43"/>
      <c r="E2" s="43" t="s">
        <v>165</v>
      </c>
      <c r="G2" s="43"/>
      <c r="H2" s="43"/>
      <c r="I2" s="43"/>
    </row>
    <row r="3" spans="1:11" ht="15.75" x14ac:dyDescent="0.25">
      <c r="A3" s="44"/>
      <c r="B3" s="43"/>
      <c r="D3" s="45"/>
      <c r="E3" s="46" t="s">
        <v>190</v>
      </c>
      <c r="F3" s="35"/>
      <c r="G3" s="35"/>
      <c r="H3" s="35"/>
      <c r="I3" s="35"/>
      <c r="J3" s="35"/>
      <c r="K3" s="35"/>
    </row>
    <row r="4" spans="1:11" ht="15.75" x14ac:dyDescent="0.25">
      <c r="A4" s="46" t="s">
        <v>192</v>
      </c>
      <c r="B4" s="43"/>
      <c r="D4" s="46"/>
      <c r="E4" s="46" t="s">
        <v>193</v>
      </c>
      <c r="F4" s="36"/>
      <c r="G4" s="46"/>
      <c r="H4" s="46"/>
      <c r="I4" s="46"/>
      <c r="J4" s="21"/>
      <c r="K4" s="21"/>
    </row>
    <row r="5" spans="1:11" ht="15.75" x14ac:dyDescent="0.25">
      <c r="A5" s="38"/>
    </row>
    <row r="6" spans="1:11" ht="46.5" customHeight="1" x14ac:dyDescent="0.3">
      <c r="B6" s="64" t="s">
        <v>199</v>
      </c>
      <c r="C6" s="65"/>
      <c r="D6" s="65"/>
      <c r="E6" s="65"/>
      <c r="F6" s="65"/>
      <c r="G6" s="65"/>
      <c r="H6" s="65"/>
      <c r="I6" s="26"/>
      <c r="J6" s="26"/>
      <c r="K6" s="26"/>
    </row>
    <row r="7" spans="1:11" ht="26.25" customHeight="1" thickBot="1" x14ac:dyDescent="0.3"/>
    <row r="8" spans="1:11" ht="33" customHeight="1" thickBot="1" x14ac:dyDescent="0.3">
      <c r="A8" s="68" t="s">
        <v>0</v>
      </c>
      <c r="B8" s="68" t="s">
        <v>1</v>
      </c>
      <c r="C8" s="70" t="s">
        <v>2</v>
      </c>
      <c r="D8" s="71" t="s">
        <v>3</v>
      </c>
      <c r="E8" s="71"/>
      <c r="F8" s="71"/>
      <c r="G8" s="66" t="s">
        <v>7</v>
      </c>
      <c r="H8" s="66" t="s">
        <v>8</v>
      </c>
      <c r="I8" s="66" t="s">
        <v>9</v>
      </c>
    </row>
    <row r="9" spans="1:11" ht="39" customHeight="1" thickBot="1" x14ac:dyDescent="0.3">
      <c r="A9" s="69"/>
      <c r="B9" s="69"/>
      <c r="C9" s="69"/>
      <c r="D9" s="3" t="s">
        <v>4</v>
      </c>
      <c r="E9" s="3" t="s">
        <v>5</v>
      </c>
      <c r="F9" s="3" t="s">
        <v>6</v>
      </c>
      <c r="G9" s="67"/>
      <c r="H9" s="67"/>
      <c r="I9" s="67"/>
    </row>
    <row r="10" spans="1:11" ht="15.75" thickBot="1" x14ac:dyDescent="0.3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</row>
    <row r="11" spans="1:11" x14ac:dyDescent="0.25">
      <c r="A11" s="9" t="s">
        <v>10</v>
      </c>
      <c r="B11" s="2"/>
      <c r="C11" s="2"/>
      <c r="D11" s="2"/>
      <c r="E11" s="2"/>
      <c r="F11" s="2"/>
      <c r="G11" s="2"/>
      <c r="H11" s="2"/>
      <c r="I11" s="2"/>
    </row>
    <row r="12" spans="1:11" x14ac:dyDescent="0.25">
      <c r="A12" s="63" t="s">
        <v>22</v>
      </c>
      <c r="B12" s="1" t="s">
        <v>166</v>
      </c>
      <c r="C12" s="29" t="s">
        <v>151</v>
      </c>
      <c r="D12" s="23">
        <v>3.8</v>
      </c>
      <c r="E12" s="23">
        <v>2.4</v>
      </c>
      <c r="F12" s="23">
        <v>38.1</v>
      </c>
      <c r="G12" s="23">
        <v>202.2</v>
      </c>
      <c r="H12" s="23">
        <v>0</v>
      </c>
      <c r="I12" s="5" t="s">
        <v>68</v>
      </c>
    </row>
    <row r="13" spans="1:11" x14ac:dyDescent="0.25">
      <c r="A13" s="59"/>
      <c r="B13" s="1" t="s">
        <v>13</v>
      </c>
      <c r="C13" s="22" t="s">
        <v>12</v>
      </c>
      <c r="D13" s="23">
        <v>5.08</v>
      </c>
      <c r="E13" s="23">
        <v>4.3</v>
      </c>
      <c r="F13" s="23">
        <v>0.28000000000000003</v>
      </c>
      <c r="G13" s="23">
        <v>42.8</v>
      </c>
      <c r="H13" s="23">
        <v>0</v>
      </c>
      <c r="I13" s="6" t="s">
        <v>11</v>
      </c>
    </row>
    <row r="14" spans="1:11" x14ac:dyDescent="0.25">
      <c r="A14" s="59"/>
      <c r="B14" s="1" t="s">
        <v>14</v>
      </c>
      <c r="C14" s="24">
        <v>15</v>
      </c>
      <c r="D14" s="25">
        <v>3.48</v>
      </c>
      <c r="E14" s="25">
        <v>4.4249999999999998</v>
      </c>
      <c r="F14" s="25">
        <v>0</v>
      </c>
      <c r="G14" s="25">
        <v>54.6</v>
      </c>
      <c r="H14" s="25">
        <v>0.105</v>
      </c>
      <c r="I14" s="15" t="s">
        <v>15</v>
      </c>
    </row>
    <row r="15" spans="1:11" x14ac:dyDescent="0.25">
      <c r="A15" s="59"/>
      <c r="B15" s="1" t="s">
        <v>17</v>
      </c>
      <c r="C15" s="7">
        <v>10</v>
      </c>
      <c r="D15" s="6">
        <v>0.08</v>
      </c>
      <c r="E15" s="6">
        <v>7.25</v>
      </c>
      <c r="F15" s="6">
        <v>0.13</v>
      </c>
      <c r="G15" s="6">
        <v>66.099999999999994</v>
      </c>
      <c r="H15" s="6">
        <v>0</v>
      </c>
      <c r="I15" s="8" t="s">
        <v>16</v>
      </c>
    </row>
    <row r="16" spans="1:11" x14ac:dyDescent="0.25">
      <c r="A16" s="59"/>
      <c r="B16" s="1" t="s">
        <v>19</v>
      </c>
      <c r="C16" s="7">
        <v>60</v>
      </c>
      <c r="D16" s="6">
        <v>4.74</v>
      </c>
      <c r="E16" s="6">
        <v>0.6</v>
      </c>
      <c r="F16" s="6">
        <v>28.98</v>
      </c>
      <c r="G16" s="6">
        <v>142</v>
      </c>
      <c r="H16" s="6">
        <v>0</v>
      </c>
      <c r="I16" s="8" t="s">
        <v>18</v>
      </c>
    </row>
    <row r="17" spans="1:9" x14ac:dyDescent="0.25">
      <c r="A17" s="59"/>
      <c r="B17" s="10" t="s">
        <v>20</v>
      </c>
      <c r="C17" s="7">
        <v>200</v>
      </c>
      <c r="D17" s="6">
        <v>1.4</v>
      </c>
      <c r="E17" s="6">
        <v>1.6</v>
      </c>
      <c r="F17" s="6">
        <v>22.31</v>
      </c>
      <c r="G17" s="6">
        <v>105</v>
      </c>
      <c r="H17" s="6">
        <v>0</v>
      </c>
      <c r="I17" s="8" t="s">
        <v>21</v>
      </c>
    </row>
    <row r="18" spans="1:9" x14ac:dyDescent="0.25">
      <c r="A18" s="11"/>
      <c r="B18" s="1"/>
      <c r="C18" s="7"/>
      <c r="D18" s="6"/>
      <c r="E18" s="6"/>
      <c r="F18" s="6"/>
      <c r="G18" s="6"/>
      <c r="H18" s="6"/>
      <c r="I18" s="8"/>
    </row>
    <row r="19" spans="1:9" x14ac:dyDescent="0.25">
      <c r="A19" s="59" t="s">
        <v>35</v>
      </c>
      <c r="B19" s="1" t="s">
        <v>31</v>
      </c>
      <c r="C19" s="7">
        <v>70</v>
      </c>
      <c r="D19" s="6">
        <v>0.56000000000000005</v>
      </c>
      <c r="E19" s="6">
        <v>7.0000000000000007E-2</v>
      </c>
      <c r="F19" s="6">
        <v>1.75</v>
      </c>
      <c r="G19" s="6">
        <v>9.8000000000000007</v>
      </c>
      <c r="H19" s="6">
        <v>7</v>
      </c>
      <c r="I19" s="8" t="s">
        <v>153</v>
      </c>
    </row>
    <row r="20" spans="1:9" x14ac:dyDescent="0.25">
      <c r="A20" s="59"/>
      <c r="B20" s="1" t="s">
        <v>23</v>
      </c>
      <c r="C20" s="7" t="s">
        <v>24</v>
      </c>
      <c r="D20" s="6">
        <v>4.2149999999999999</v>
      </c>
      <c r="E20" s="6">
        <v>12.444000000000001</v>
      </c>
      <c r="F20" s="6">
        <v>15.99</v>
      </c>
      <c r="G20" s="6">
        <v>164.1</v>
      </c>
      <c r="H20" s="6">
        <v>25</v>
      </c>
      <c r="I20" s="8" t="s">
        <v>25</v>
      </c>
    </row>
    <row r="21" spans="1:9" x14ac:dyDescent="0.25">
      <c r="A21" s="59"/>
      <c r="B21" s="1" t="s">
        <v>26</v>
      </c>
      <c r="C21" s="7" t="s">
        <v>27</v>
      </c>
      <c r="D21" s="6">
        <v>6.6</v>
      </c>
      <c r="E21" s="6">
        <v>8.99</v>
      </c>
      <c r="F21" s="6">
        <v>7.4</v>
      </c>
      <c r="G21" s="6">
        <v>199.1</v>
      </c>
      <c r="H21" s="6">
        <v>0</v>
      </c>
      <c r="I21" s="8" t="s">
        <v>28</v>
      </c>
    </row>
    <row r="22" spans="1:9" x14ac:dyDescent="0.25">
      <c r="A22" s="59"/>
      <c r="B22" s="1" t="s">
        <v>29</v>
      </c>
      <c r="C22" s="7">
        <v>150</v>
      </c>
      <c r="D22" s="6">
        <v>5.0199999999999996</v>
      </c>
      <c r="E22" s="6">
        <v>4.5149999999999997</v>
      </c>
      <c r="F22" s="6">
        <v>26.445</v>
      </c>
      <c r="G22" s="6">
        <v>118.4</v>
      </c>
      <c r="H22" s="6">
        <v>0</v>
      </c>
      <c r="I22" s="8" t="s">
        <v>30</v>
      </c>
    </row>
    <row r="23" spans="1:9" x14ac:dyDescent="0.25">
      <c r="A23" s="59"/>
      <c r="B23" s="1" t="s">
        <v>19</v>
      </c>
      <c r="C23" s="7">
        <v>60</v>
      </c>
      <c r="D23" s="6">
        <v>4.74</v>
      </c>
      <c r="E23" s="6">
        <v>0.6</v>
      </c>
      <c r="F23" s="6">
        <v>28.98</v>
      </c>
      <c r="G23" s="6">
        <v>142</v>
      </c>
      <c r="H23" s="6">
        <v>0</v>
      </c>
      <c r="I23" s="8" t="s">
        <v>18</v>
      </c>
    </row>
    <row r="24" spans="1:9" x14ac:dyDescent="0.25">
      <c r="A24" s="59"/>
      <c r="B24" s="1" t="s">
        <v>32</v>
      </c>
      <c r="C24" s="7">
        <v>50</v>
      </c>
      <c r="D24" s="6">
        <v>3.3</v>
      </c>
      <c r="E24" s="6">
        <v>0.6</v>
      </c>
      <c r="F24" s="6">
        <v>16.7</v>
      </c>
      <c r="G24" s="6">
        <v>86.67</v>
      </c>
      <c r="H24" s="6">
        <v>0</v>
      </c>
      <c r="I24" s="8" t="s">
        <v>18</v>
      </c>
    </row>
    <row r="25" spans="1:9" x14ac:dyDescent="0.25">
      <c r="A25" s="59"/>
      <c r="B25" s="1" t="s">
        <v>33</v>
      </c>
      <c r="C25" s="7">
        <v>200</v>
      </c>
      <c r="D25" s="6">
        <v>0.52</v>
      </c>
      <c r="E25" s="6">
        <v>0.15</v>
      </c>
      <c r="F25" s="6">
        <v>23.76</v>
      </c>
      <c r="G25" s="6">
        <v>118.1</v>
      </c>
      <c r="H25" s="6">
        <v>8.3000000000000007</v>
      </c>
      <c r="I25" s="8" t="s">
        <v>34</v>
      </c>
    </row>
    <row r="26" spans="1:9" x14ac:dyDescent="0.25">
      <c r="A26" s="11"/>
      <c r="B26" s="28"/>
      <c r="C26" s="7"/>
      <c r="D26" s="6"/>
      <c r="E26" s="6"/>
      <c r="F26" s="6"/>
      <c r="G26" s="6"/>
      <c r="H26" s="6"/>
      <c r="I26" s="8"/>
    </row>
    <row r="27" spans="1:9" ht="15" customHeight="1" x14ac:dyDescent="0.25">
      <c r="A27" s="59" t="s">
        <v>39</v>
      </c>
      <c r="B27" s="1" t="s">
        <v>37</v>
      </c>
      <c r="C27" s="5">
        <v>200</v>
      </c>
      <c r="D27" s="6">
        <v>0</v>
      </c>
      <c r="E27" s="6">
        <v>0</v>
      </c>
      <c r="F27" s="6">
        <v>3.4</v>
      </c>
      <c r="G27" s="6">
        <v>16</v>
      </c>
      <c r="H27" s="6">
        <v>2</v>
      </c>
      <c r="I27" s="8" t="s">
        <v>18</v>
      </c>
    </row>
    <row r="28" spans="1:9" x14ac:dyDescent="0.25">
      <c r="A28" s="59"/>
      <c r="B28" s="1" t="s">
        <v>38</v>
      </c>
      <c r="C28" s="7">
        <v>90</v>
      </c>
      <c r="D28" s="6">
        <v>5.4</v>
      </c>
      <c r="E28" s="6">
        <v>8.4</v>
      </c>
      <c r="F28" s="6">
        <v>24.25</v>
      </c>
      <c r="G28" s="6">
        <v>225.5</v>
      </c>
      <c r="H28" s="6">
        <v>0</v>
      </c>
      <c r="I28" s="8" t="s">
        <v>18</v>
      </c>
    </row>
    <row r="29" spans="1:9" x14ac:dyDescent="0.25">
      <c r="A29" s="59"/>
      <c r="B29" s="1" t="s">
        <v>36</v>
      </c>
      <c r="C29" s="7">
        <v>200</v>
      </c>
      <c r="D29" s="6">
        <v>1.3</v>
      </c>
      <c r="E29" s="6">
        <v>0.5</v>
      </c>
      <c r="F29" s="6">
        <v>10.199999999999999</v>
      </c>
      <c r="G29" s="6">
        <v>61.1</v>
      </c>
      <c r="H29" s="6">
        <v>20</v>
      </c>
      <c r="I29" s="8" t="s">
        <v>153</v>
      </c>
    </row>
    <row r="30" spans="1:9" x14ac:dyDescent="0.25">
      <c r="A30" s="11"/>
      <c r="B30" s="1"/>
      <c r="C30" s="7"/>
      <c r="D30" s="6"/>
      <c r="E30" s="6"/>
      <c r="F30" s="6"/>
      <c r="G30" s="6"/>
      <c r="H30" s="6"/>
      <c r="I30" s="8"/>
    </row>
    <row r="31" spans="1:9" x14ac:dyDescent="0.25">
      <c r="A31" s="59" t="s">
        <v>47</v>
      </c>
      <c r="B31" s="1" t="s">
        <v>41</v>
      </c>
      <c r="C31" s="7">
        <v>220</v>
      </c>
      <c r="D31" s="6">
        <v>1.004</v>
      </c>
      <c r="E31" s="6">
        <v>1.7</v>
      </c>
      <c r="F31" s="6">
        <v>26.42</v>
      </c>
      <c r="G31" s="6">
        <v>68.099999999999994</v>
      </c>
      <c r="H31" s="6">
        <v>8</v>
      </c>
      <c r="I31" s="8" t="s">
        <v>40</v>
      </c>
    </row>
    <row r="32" spans="1:9" x14ac:dyDescent="0.25">
      <c r="A32" s="59"/>
      <c r="B32" s="1" t="s">
        <v>143</v>
      </c>
      <c r="C32" s="7" t="s">
        <v>27</v>
      </c>
      <c r="D32" s="6">
        <v>8.2159999999999993</v>
      </c>
      <c r="E32" s="6">
        <v>11.03</v>
      </c>
      <c r="F32" s="6">
        <v>1.232</v>
      </c>
      <c r="G32" s="6">
        <v>257.39999999999998</v>
      </c>
      <c r="H32" s="6">
        <v>0.33</v>
      </c>
      <c r="I32" s="8" t="s">
        <v>42</v>
      </c>
    </row>
    <row r="33" spans="1:9" x14ac:dyDescent="0.25">
      <c r="A33" s="59"/>
      <c r="B33" s="1" t="s">
        <v>168</v>
      </c>
      <c r="C33" s="7">
        <v>70</v>
      </c>
      <c r="D33" s="6">
        <v>0.09</v>
      </c>
      <c r="E33" s="6">
        <v>0.91</v>
      </c>
      <c r="F33" s="6">
        <v>1.19</v>
      </c>
      <c r="G33" s="6">
        <v>11.48</v>
      </c>
      <c r="H33" s="6">
        <v>3.5</v>
      </c>
      <c r="I33" s="8" t="s">
        <v>43</v>
      </c>
    </row>
    <row r="34" spans="1:9" x14ac:dyDescent="0.25">
      <c r="A34" s="59"/>
      <c r="B34" s="1" t="s">
        <v>19</v>
      </c>
      <c r="C34" s="7">
        <v>30</v>
      </c>
      <c r="D34" s="6">
        <v>2.37</v>
      </c>
      <c r="E34" s="6">
        <v>0.3</v>
      </c>
      <c r="F34" s="6">
        <v>14.49</v>
      </c>
      <c r="G34" s="6">
        <v>71</v>
      </c>
      <c r="H34" s="6">
        <v>0</v>
      </c>
      <c r="I34" s="8" t="s">
        <v>18</v>
      </c>
    </row>
    <row r="35" spans="1:9" x14ac:dyDescent="0.25">
      <c r="A35" s="59"/>
      <c r="B35" s="1" t="s">
        <v>32</v>
      </c>
      <c r="C35" s="7">
        <v>30</v>
      </c>
      <c r="D35" s="6">
        <v>1.98</v>
      </c>
      <c r="E35" s="6">
        <v>0.36</v>
      </c>
      <c r="F35" s="6">
        <v>10.02</v>
      </c>
      <c r="G35" s="6">
        <v>52</v>
      </c>
      <c r="H35" s="6">
        <v>0</v>
      </c>
      <c r="I35" s="8" t="s">
        <v>18</v>
      </c>
    </row>
    <row r="36" spans="1:9" x14ac:dyDescent="0.25">
      <c r="A36" s="59"/>
      <c r="B36" s="1" t="s">
        <v>44</v>
      </c>
      <c r="C36" s="7" t="s">
        <v>45</v>
      </c>
      <c r="D36" s="6">
        <v>0.26</v>
      </c>
      <c r="E36" s="6">
        <v>0.05</v>
      </c>
      <c r="F36" s="6">
        <v>15.22</v>
      </c>
      <c r="G36" s="6">
        <v>59</v>
      </c>
      <c r="H36" s="6">
        <v>2.9</v>
      </c>
      <c r="I36" s="8" t="s">
        <v>46</v>
      </c>
    </row>
    <row r="37" spans="1:9" x14ac:dyDescent="0.25">
      <c r="A37" s="37" t="s">
        <v>48</v>
      </c>
      <c r="B37" s="1" t="s">
        <v>49</v>
      </c>
      <c r="C37" s="7">
        <v>200</v>
      </c>
      <c r="D37" s="6">
        <v>5.8</v>
      </c>
      <c r="E37" s="6">
        <v>5</v>
      </c>
      <c r="F37" s="6">
        <v>8</v>
      </c>
      <c r="G37" s="6">
        <v>106</v>
      </c>
      <c r="H37" s="6">
        <v>1.4</v>
      </c>
      <c r="I37" s="8" t="s">
        <v>18</v>
      </c>
    </row>
    <row r="38" spans="1:9" x14ac:dyDescent="0.25">
      <c r="A38" s="11" t="s">
        <v>50</v>
      </c>
      <c r="B38" s="1"/>
      <c r="C38" s="7"/>
      <c r="D38" s="76">
        <f>SUM(D12:D37)</f>
        <v>69.954999999999984</v>
      </c>
      <c r="E38" s="76">
        <f t="shared" ref="E38:H38" si="0">SUM(E12:E37)</f>
        <v>76.194000000000003</v>
      </c>
      <c r="F38" s="76">
        <f t="shared" si="0"/>
        <v>325.24700000000001</v>
      </c>
      <c r="G38" s="76">
        <f t="shared" si="0"/>
        <v>2378.4499999999998</v>
      </c>
      <c r="H38" s="76">
        <f t="shared" si="0"/>
        <v>78.535000000000011</v>
      </c>
      <c r="I38" s="77"/>
    </row>
    <row r="39" spans="1:9" x14ac:dyDescent="0.25">
      <c r="A39" s="12" t="s">
        <v>51</v>
      </c>
      <c r="B39" s="1"/>
      <c r="C39" s="7"/>
      <c r="D39" s="6"/>
      <c r="E39" s="6"/>
      <c r="F39" s="6"/>
      <c r="G39" s="6"/>
      <c r="H39" s="6"/>
      <c r="I39" s="8"/>
    </row>
    <row r="40" spans="1:9" x14ac:dyDescent="0.25">
      <c r="A40" s="63" t="s">
        <v>22</v>
      </c>
      <c r="B40" s="1" t="s">
        <v>52</v>
      </c>
      <c r="C40" s="5">
        <v>110</v>
      </c>
      <c r="D40" s="6">
        <v>6.89</v>
      </c>
      <c r="E40" s="6">
        <v>4.1959999999999997</v>
      </c>
      <c r="F40" s="6">
        <v>1.861</v>
      </c>
      <c r="G40" s="6">
        <v>74.001999999999995</v>
      </c>
      <c r="H40" s="6">
        <v>2.2000000000000002</v>
      </c>
      <c r="I40" s="5" t="s">
        <v>131</v>
      </c>
    </row>
    <row r="41" spans="1:9" x14ac:dyDescent="0.25">
      <c r="A41" s="59"/>
      <c r="B41" s="1" t="s">
        <v>53</v>
      </c>
      <c r="C41" s="7">
        <v>80</v>
      </c>
      <c r="D41" s="6">
        <v>2.88</v>
      </c>
      <c r="E41" s="6">
        <v>6.11</v>
      </c>
      <c r="F41" s="6">
        <v>0.32</v>
      </c>
      <c r="G41" s="6">
        <v>108</v>
      </c>
      <c r="H41" s="6">
        <v>0</v>
      </c>
      <c r="I41" s="6" t="s">
        <v>132</v>
      </c>
    </row>
    <row r="42" spans="1:9" x14ac:dyDescent="0.25">
      <c r="A42" s="59"/>
      <c r="B42" s="1" t="s">
        <v>54</v>
      </c>
      <c r="C42" s="7">
        <v>35</v>
      </c>
      <c r="D42" s="6">
        <v>0.93</v>
      </c>
      <c r="E42" s="6">
        <v>0.06</v>
      </c>
      <c r="F42" s="6">
        <v>1.95</v>
      </c>
      <c r="G42" s="6">
        <v>12</v>
      </c>
      <c r="H42" s="6">
        <v>3</v>
      </c>
      <c r="I42" s="6" t="s">
        <v>133</v>
      </c>
    </row>
    <row r="43" spans="1:9" x14ac:dyDescent="0.25">
      <c r="A43" s="59"/>
      <c r="B43" s="1" t="s">
        <v>55</v>
      </c>
      <c r="C43" s="7">
        <v>35</v>
      </c>
      <c r="D43" s="6">
        <v>0.58499999999999996</v>
      </c>
      <c r="E43" s="6">
        <v>0.15</v>
      </c>
      <c r="F43" s="6">
        <v>4.1130000000000004</v>
      </c>
      <c r="G43" s="6">
        <v>19.2</v>
      </c>
      <c r="H43" s="6">
        <v>1.65</v>
      </c>
      <c r="I43" s="6" t="s">
        <v>133</v>
      </c>
    </row>
    <row r="44" spans="1:9" x14ac:dyDescent="0.25">
      <c r="A44" s="59"/>
      <c r="B44" s="1" t="s">
        <v>17</v>
      </c>
      <c r="C44" s="7">
        <v>10</v>
      </c>
      <c r="D44" s="6">
        <v>0.08</v>
      </c>
      <c r="E44" s="6">
        <v>7.25</v>
      </c>
      <c r="F44" s="6">
        <v>0.13</v>
      </c>
      <c r="G44" s="6">
        <v>66.099999999999994</v>
      </c>
      <c r="H44" s="6">
        <v>0</v>
      </c>
      <c r="I44" s="8" t="s">
        <v>16</v>
      </c>
    </row>
    <row r="45" spans="1:9" x14ac:dyDescent="0.25">
      <c r="A45" s="59"/>
      <c r="B45" s="1" t="s">
        <v>19</v>
      </c>
      <c r="C45" s="7">
        <v>60</v>
      </c>
      <c r="D45" s="6">
        <v>4.74</v>
      </c>
      <c r="E45" s="6">
        <v>0.6</v>
      </c>
      <c r="F45" s="6">
        <v>28.98</v>
      </c>
      <c r="G45" s="6">
        <v>142</v>
      </c>
      <c r="H45" s="6">
        <v>0</v>
      </c>
      <c r="I45" s="8" t="s">
        <v>18</v>
      </c>
    </row>
    <row r="46" spans="1:9" x14ac:dyDescent="0.25">
      <c r="A46" s="59"/>
      <c r="B46" s="13" t="s">
        <v>137</v>
      </c>
      <c r="C46" s="7">
        <v>90</v>
      </c>
      <c r="D46" s="6">
        <v>1.44</v>
      </c>
      <c r="E46" s="6">
        <v>1.39</v>
      </c>
      <c r="F46" s="6">
        <v>29.41</v>
      </c>
      <c r="G46" s="6">
        <v>134.15</v>
      </c>
      <c r="H46" s="6">
        <v>0.72</v>
      </c>
      <c r="I46" s="8" t="s">
        <v>136</v>
      </c>
    </row>
    <row r="47" spans="1:9" x14ac:dyDescent="0.25">
      <c r="A47" s="59"/>
      <c r="B47" s="10" t="s">
        <v>56</v>
      </c>
      <c r="C47" s="7">
        <v>200</v>
      </c>
      <c r="D47" s="6">
        <v>0.2</v>
      </c>
      <c r="E47" s="6">
        <v>0.05</v>
      </c>
      <c r="F47" s="6">
        <v>15.01</v>
      </c>
      <c r="G47" s="6">
        <v>57</v>
      </c>
      <c r="H47" s="6">
        <v>0.1</v>
      </c>
      <c r="I47" s="8" t="s">
        <v>46</v>
      </c>
    </row>
    <row r="48" spans="1:9" x14ac:dyDescent="0.25">
      <c r="A48" s="11"/>
      <c r="B48" s="1"/>
      <c r="C48" s="7"/>
      <c r="D48" s="6"/>
      <c r="E48" s="6"/>
      <c r="F48" s="6"/>
      <c r="G48" s="6"/>
      <c r="H48" s="6"/>
      <c r="I48" s="8"/>
    </row>
    <row r="49" spans="1:9" x14ac:dyDescent="0.25">
      <c r="A49" s="59" t="s">
        <v>35</v>
      </c>
      <c r="B49" s="1" t="s">
        <v>31</v>
      </c>
      <c r="C49" s="7">
        <v>70</v>
      </c>
      <c r="D49" s="6">
        <v>0.02</v>
      </c>
      <c r="E49" s="6">
        <v>0.14000000000000001</v>
      </c>
      <c r="F49" s="6">
        <v>2.66</v>
      </c>
      <c r="G49" s="6">
        <v>16.8</v>
      </c>
      <c r="H49" s="6">
        <v>17.5</v>
      </c>
      <c r="I49" s="8"/>
    </row>
    <row r="50" spans="1:9" x14ac:dyDescent="0.25">
      <c r="A50" s="59"/>
      <c r="B50" s="1" t="s">
        <v>57</v>
      </c>
      <c r="C50" s="7">
        <v>250</v>
      </c>
      <c r="D50" s="6">
        <v>2.2130000000000001</v>
      </c>
      <c r="E50" s="6">
        <v>5.0679999999999996</v>
      </c>
      <c r="F50" s="6">
        <v>11.923</v>
      </c>
      <c r="G50" s="6">
        <v>102.25</v>
      </c>
      <c r="H50" s="6">
        <v>16.5</v>
      </c>
      <c r="I50" s="8" t="s">
        <v>146</v>
      </c>
    </row>
    <row r="51" spans="1:9" x14ac:dyDescent="0.25">
      <c r="A51" s="59"/>
      <c r="B51" s="1" t="s">
        <v>58</v>
      </c>
      <c r="C51" s="7" t="s">
        <v>59</v>
      </c>
      <c r="D51" s="6">
        <v>10.585000000000001</v>
      </c>
      <c r="E51" s="6">
        <v>14.113</v>
      </c>
      <c r="F51" s="6">
        <v>12.531000000000001</v>
      </c>
      <c r="G51" s="6">
        <v>219.48</v>
      </c>
      <c r="H51" s="6">
        <v>1.1890000000000001</v>
      </c>
      <c r="I51" s="8" t="s">
        <v>60</v>
      </c>
    </row>
    <row r="52" spans="1:9" x14ac:dyDescent="0.25">
      <c r="A52" s="59"/>
      <c r="B52" s="1" t="s">
        <v>61</v>
      </c>
      <c r="C52" s="7">
        <v>150</v>
      </c>
      <c r="D52" s="6">
        <v>3.24</v>
      </c>
      <c r="E52" s="6">
        <v>5.5949999999999998</v>
      </c>
      <c r="F52" s="6">
        <v>22.05</v>
      </c>
      <c r="G52" s="6">
        <v>156</v>
      </c>
      <c r="H52" s="6">
        <v>25.95</v>
      </c>
      <c r="I52" s="8" t="s">
        <v>138</v>
      </c>
    </row>
    <row r="53" spans="1:9" x14ac:dyDescent="0.25">
      <c r="A53" s="59"/>
      <c r="B53" s="1" t="s">
        <v>19</v>
      </c>
      <c r="C53" s="7">
        <v>60</v>
      </c>
      <c r="D53" s="6">
        <v>4.74</v>
      </c>
      <c r="E53" s="6">
        <v>0.6</v>
      </c>
      <c r="F53" s="6">
        <v>28.98</v>
      </c>
      <c r="G53" s="6">
        <v>142</v>
      </c>
      <c r="H53" s="6">
        <v>0</v>
      </c>
      <c r="I53" s="8" t="s">
        <v>18</v>
      </c>
    </row>
    <row r="54" spans="1:9" x14ac:dyDescent="0.25">
      <c r="A54" s="59"/>
      <c r="B54" s="1" t="s">
        <v>32</v>
      </c>
      <c r="C54" s="7">
        <v>50</v>
      </c>
      <c r="D54" s="6">
        <v>3.3</v>
      </c>
      <c r="E54" s="6">
        <v>0.6</v>
      </c>
      <c r="F54" s="6">
        <v>16.7</v>
      </c>
      <c r="G54" s="6">
        <v>86.67</v>
      </c>
      <c r="H54" s="6">
        <v>0</v>
      </c>
      <c r="I54" s="8" t="s">
        <v>18</v>
      </c>
    </row>
    <row r="55" spans="1:9" x14ac:dyDescent="0.25">
      <c r="A55" s="59"/>
      <c r="B55" s="1" t="s">
        <v>33</v>
      </c>
      <c r="C55" s="7">
        <v>200</v>
      </c>
      <c r="D55" s="6">
        <v>0.52</v>
      </c>
      <c r="E55" s="6">
        <v>0.15</v>
      </c>
      <c r="F55" s="6">
        <v>26.76</v>
      </c>
      <c r="G55" s="6">
        <v>97.2</v>
      </c>
      <c r="H55" s="6">
        <v>8.3000000000000007</v>
      </c>
      <c r="I55" s="8" t="s">
        <v>34</v>
      </c>
    </row>
    <row r="56" spans="1:9" x14ac:dyDescent="0.25">
      <c r="A56" s="11"/>
      <c r="B56" s="1"/>
      <c r="C56" s="7"/>
      <c r="D56" s="6"/>
      <c r="E56" s="6"/>
      <c r="F56" s="6"/>
      <c r="G56" s="6"/>
      <c r="H56" s="6"/>
      <c r="I56" s="8"/>
    </row>
    <row r="57" spans="1:9" x14ac:dyDescent="0.25">
      <c r="A57" s="59" t="s">
        <v>39</v>
      </c>
      <c r="B57" s="1" t="s">
        <v>37</v>
      </c>
      <c r="C57" s="7">
        <v>200</v>
      </c>
      <c r="D57" s="6">
        <v>0.14000000000000001</v>
      </c>
      <c r="E57" s="6">
        <v>0.13</v>
      </c>
      <c r="F57" s="6">
        <v>3.01</v>
      </c>
      <c r="G57" s="6">
        <v>21.2</v>
      </c>
      <c r="H57" s="6">
        <v>5.61</v>
      </c>
      <c r="I57" s="8" t="s">
        <v>18</v>
      </c>
    </row>
    <row r="58" spans="1:9" ht="30" x14ac:dyDescent="0.25">
      <c r="A58" s="59"/>
      <c r="B58" s="13" t="s">
        <v>63</v>
      </c>
      <c r="C58" s="5">
        <v>100</v>
      </c>
      <c r="D58" s="6">
        <v>5.76</v>
      </c>
      <c r="E58" s="6">
        <v>10.022</v>
      </c>
      <c r="F58" s="6">
        <v>40.15</v>
      </c>
      <c r="G58" s="6">
        <v>245.1</v>
      </c>
      <c r="H58" s="6">
        <v>0.4</v>
      </c>
      <c r="I58" s="8" t="s">
        <v>139</v>
      </c>
    </row>
    <row r="59" spans="1:9" x14ac:dyDescent="0.25">
      <c r="A59" s="59"/>
      <c r="B59" s="1" t="s">
        <v>36</v>
      </c>
      <c r="C59" s="7">
        <v>200</v>
      </c>
      <c r="D59" s="6">
        <v>1.3</v>
      </c>
      <c r="E59" s="6">
        <v>0.5</v>
      </c>
      <c r="F59" s="6">
        <v>11.8</v>
      </c>
      <c r="G59" s="6">
        <v>61</v>
      </c>
      <c r="H59" s="6">
        <v>20</v>
      </c>
      <c r="I59" s="8" t="s">
        <v>153</v>
      </c>
    </row>
    <row r="60" spans="1:9" x14ac:dyDescent="0.25">
      <c r="A60" s="11"/>
      <c r="B60" s="1"/>
      <c r="C60" s="7"/>
      <c r="D60" s="6"/>
      <c r="E60" s="6"/>
      <c r="F60" s="6"/>
      <c r="G60" s="6"/>
      <c r="H60" s="6"/>
      <c r="I60" s="8"/>
    </row>
    <row r="61" spans="1:9" x14ac:dyDescent="0.25">
      <c r="A61" s="59" t="s">
        <v>47</v>
      </c>
      <c r="B61" s="1" t="s">
        <v>64</v>
      </c>
      <c r="C61" s="7" t="s">
        <v>65</v>
      </c>
      <c r="D61" s="6">
        <v>3.2189999999999999</v>
      </c>
      <c r="E61" s="6">
        <v>4.9359999999999999</v>
      </c>
      <c r="F61" s="6">
        <v>9.6180000000000003</v>
      </c>
      <c r="G61" s="6">
        <v>182.89</v>
      </c>
      <c r="H61" s="6">
        <v>31.273</v>
      </c>
      <c r="I61" s="8" t="s">
        <v>66</v>
      </c>
    </row>
    <row r="62" spans="1:9" x14ac:dyDescent="0.25">
      <c r="A62" s="59"/>
      <c r="B62" s="1" t="s">
        <v>67</v>
      </c>
      <c r="C62" s="7">
        <v>220</v>
      </c>
      <c r="D62" s="6">
        <v>1.3</v>
      </c>
      <c r="E62" s="6">
        <v>3.21</v>
      </c>
      <c r="F62" s="6">
        <v>18.7</v>
      </c>
      <c r="G62" s="6">
        <v>117</v>
      </c>
      <c r="H62" s="6">
        <v>0</v>
      </c>
      <c r="I62" s="8" t="s">
        <v>68</v>
      </c>
    </row>
    <row r="63" spans="1:9" x14ac:dyDescent="0.25">
      <c r="A63" s="59"/>
      <c r="B63" s="1" t="s">
        <v>70</v>
      </c>
      <c r="C63" s="7" t="s">
        <v>169</v>
      </c>
      <c r="D63" s="6">
        <v>7.4</v>
      </c>
      <c r="E63" s="6">
        <v>8.1999999999999993</v>
      </c>
      <c r="F63" s="6">
        <v>18.899999999999999</v>
      </c>
      <c r="G63" s="6">
        <v>172</v>
      </c>
      <c r="H63" s="6">
        <v>0.5</v>
      </c>
      <c r="I63" s="8" t="s">
        <v>71</v>
      </c>
    </row>
    <row r="64" spans="1:9" x14ac:dyDescent="0.25">
      <c r="A64" s="59"/>
      <c r="B64" s="1" t="s">
        <v>19</v>
      </c>
      <c r="C64" s="7">
        <v>30</v>
      </c>
      <c r="D64" s="6">
        <v>2.37</v>
      </c>
      <c r="E64" s="6">
        <v>0.3</v>
      </c>
      <c r="F64" s="6">
        <v>14.49</v>
      </c>
      <c r="G64" s="6">
        <v>71</v>
      </c>
      <c r="H64" s="6">
        <v>0</v>
      </c>
      <c r="I64" s="8" t="s">
        <v>18</v>
      </c>
    </row>
    <row r="65" spans="1:9" x14ac:dyDescent="0.25">
      <c r="A65" s="59"/>
      <c r="B65" s="1" t="s">
        <v>32</v>
      </c>
      <c r="C65" s="7">
        <v>30</v>
      </c>
      <c r="D65" s="6">
        <v>1.98</v>
      </c>
      <c r="E65" s="6">
        <v>0.36</v>
      </c>
      <c r="F65" s="6">
        <v>10.02</v>
      </c>
      <c r="G65" s="6">
        <v>52</v>
      </c>
      <c r="H65" s="6">
        <v>0</v>
      </c>
      <c r="I65" s="8" t="s">
        <v>18</v>
      </c>
    </row>
    <row r="66" spans="1:9" x14ac:dyDescent="0.25">
      <c r="A66" s="59"/>
      <c r="B66" s="1" t="s">
        <v>69</v>
      </c>
      <c r="C66" s="7">
        <v>200</v>
      </c>
      <c r="D66" s="6">
        <v>0.12</v>
      </c>
      <c r="E66" s="6">
        <v>0</v>
      </c>
      <c r="F66" s="6">
        <v>9.1199999999999992</v>
      </c>
      <c r="G66" s="6">
        <v>12</v>
      </c>
      <c r="H66" s="6">
        <v>3.75</v>
      </c>
      <c r="I66" s="8" t="s">
        <v>147</v>
      </c>
    </row>
    <row r="67" spans="1:9" x14ac:dyDescent="0.25">
      <c r="A67" s="37" t="s">
        <v>48</v>
      </c>
      <c r="B67" s="1" t="s">
        <v>72</v>
      </c>
      <c r="C67" s="7">
        <v>200</v>
      </c>
      <c r="D67" s="6">
        <v>2.6</v>
      </c>
      <c r="E67" s="6">
        <v>3.9</v>
      </c>
      <c r="F67" s="6">
        <v>8.4</v>
      </c>
      <c r="G67" s="6">
        <v>23.1</v>
      </c>
      <c r="H67" s="6">
        <v>0.6</v>
      </c>
      <c r="I67" s="8" t="s">
        <v>18</v>
      </c>
    </row>
    <row r="68" spans="1:9" x14ac:dyDescent="0.25">
      <c r="A68" s="11" t="s">
        <v>73</v>
      </c>
      <c r="B68" s="1"/>
      <c r="C68" s="7"/>
      <c r="D68" s="76">
        <f>SUM(D40:D67)</f>
        <v>68.551999999999992</v>
      </c>
      <c r="E68" s="76">
        <f t="shared" ref="E68:H68" si="1">SUM(E40:E67)</f>
        <v>77.63000000000001</v>
      </c>
      <c r="F68" s="76">
        <f t="shared" si="1"/>
        <v>347.5859999999999</v>
      </c>
      <c r="G68" s="76">
        <f t="shared" si="1"/>
        <v>2390.1419999999998</v>
      </c>
      <c r="H68" s="76">
        <f t="shared" si="1"/>
        <v>139.24199999999999</v>
      </c>
      <c r="I68" s="8"/>
    </row>
    <row r="69" spans="1:9" x14ac:dyDescent="0.25">
      <c r="A69" s="12" t="s">
        <v>74</v>
      </c>
      <c r="B69" s="1"/>
      <c r="C69" s="7"/>
      <c r="D69" s="6"/>
      <c r="E69" s="6"/>
      <c r="F69" s="6"/>
      <c r="G69" s="6"/>
      <c r="H69" s="6"/>
      <c r="I69" s="8"/>
    </row>
    <row r="70" spans="1:9" x14ac:dyDescent="0.25">
      <c r="A70" s="63" t="s">
        <v>22</v>
      </c>
      <c r="B70" s="1" t="s">
        <v>75</v>
      </c>
      <c r="C70" s="5">
        <v>220</v>
      </c>
      <c r="D70" s="6">
        <v>6.06</v>
      </c>
      <c r="E70" s="6">
        <v>4.21</v>
      </c>
      <c r="F70" s="6">
        <v>22.72</v>
      </c>
      <c r="G70" s="6">
        <v>105.2</v>
      </c>
      <c r="H70" s="6">
        <v>0</v>
      </c>
      <c r="I70" s="5" t="s">
        <v>76</v>
      </c>
    </row>
    <row r="71" spans="1:9" x14ac:dyDescent="0.25">
      <c r="A71" s="63"/>
      <c r="B71" s="1" t="s">
        <v>17</v>
      </c>
      <c r="C71" s="7">
        <v>10</v>
      </c>
      <c r="D71" s="6">
        <v>0.08</v>
      </c>
      <c r="E71" s="6">
        <v>7.25</v>
      </c>
      <c r="F71" s="6">
        <v>0.13</v>
      </c>
      <c r="G71" s="6">
        <v>66.099999999999994</v>
      </c>
      <c r="H71" s="6">
        <v>0</v>
      </c>
      <c r="I71" s="8" t="s">
        <v>16</v>
      </c>
    </row>
    <row r="72" spans="1:9" x14ac:dyDescent="0.25">
      <c r="A72" s="59"/>
      <c r="B72" s="1" t="s">
        <v>14</v>
      </c>
      <c r="C72" s="14">
        <v>15</v>
      </c>
      <c r="D72" s="15">
        <v>3.48</v>
      </c>
      <c r="E72" s="15">
        <v>4.4249999999999998</v>
      </c>
      <c r="F72" s="15">
        <v>0</v>
      </c>
      <c r="G72" s="15">
        <v>54.6</v>
      </c>
      <c r="H72" s="15">
        <v>0.105</v>
      </c>
      <c r="I72" s="15" t="s">
        <v>15</v>
      </c>
    </row>
    <row r="73" spans="1:9" x14ac:dyDescent="0.25">
      <c r="A73" s="59"/>
      <c r="B73" s="1" t="s">
        <v>19</v>
      </c>
      <c r="C73" s="7">
        <v>60</v>
      </c>
      <c r="D73" s="6">
        <v>4.74</v>
      </c>
      <c r="E73" s="6">
        <v>0.6</v>
      </c>
      <c r="F73" s="6">
        <v>28.98</v>
      </c>
      <c r="G73" s="6">
        <v>142</v>
      </c>
      <c r="H73" s="6">
        <v>0</v>
      </c>
      <c r="I73" s="8" t="s">
        <v>18</v>
      </c>
    </row>
    <row r="74" spans="1:9" x14ac:dyDescent="0.25">
      <c r="A74" s="59"/>
      <c r="B74" s="28" t="s">
        <v>38</v>
      </c>
      <c r="C74" s="54">
        <v>90</v>
      </c>
      <c r="D74" s="52">
        <v>5.4</v>
      </c>
      <c r="E74" s="52">
        <v>8.4</v>
      </c>
      <c r="F74" s="52">
        <v>24.25</v>
      </c>
      <c r="G74" s="52">
        <v>225.5</v>
      </c>
      <c r="H74" s="52">
        <v>0</v>
      </c>
      <c r="I74" s="53" t="s">
        <v>18</v>
      </c>
    </row>
    <row r="75" spans="1:9" x14ac:dyDescent="0.25">
      <c r="A75" s="59"/>
      <c r="B75" s="1" t="s">
        <v>44</v>
      </c>
      <c r="C75" s="7" t="s">
        <v>45</v>
      </c>
      <c r="D75" s="6">
        <v>0.26</v>
      </c>
      <c r="E75" s="6">
        <v>0</v>
      </c>
      <c r="F75" s="6">
        <v>15.22</v>
      </c>
      <c r="G75" s="6">
        <v>59</v>
      </c>
      <c r="H75" s="6">
        <v>2.9</v>
      </c>
      <c r="I75" s="8" t="s">
        <v>46</v>
      </c>
    </row>
    <row r="76" spans="1:9" x14ac:dyDescent="0.25">
      <c r="A76" s="11"/>
      <c r="B76" s="1"/>
      <c r="C76" s="7"/>
      <c r="D76" s="6"/>
      <c r="E76" s="6"/>
      <c r="F76" s="6"/>
      <c r="G76" s="6"/>
      <c r="H76" s="6"/>
      <c r="I76" s="8"/>
    </row>
    <row r="77" spans="1:9" x14ac:dyDescent="0.25">
      <c r="A77" s="59" t="s">
        <v>35</v>
      </c>
      <c r="B77" s="28" t="s">
        <v>31</v>
      </c>
      <c r="C77" s="54">
        <v>70</v>
      </c>
      <c r="D77" s="52">
        <v>0.02</v>
      </c>
      <c r="E77" s="52">
        <v>0.14000000000000001</v>
      </c>
      <c r="F77" s="52">
        <v>2.66</v>
      </c>
      <c r="G77" s="52">
        <v>16.8</v>
      </c>
      <c r="H77" s="52">
        <v>17.5</v>
      </c>
      <c r="I77" s="53"/>
    </row>
    <row r="78" spans="1:9" ht="30" x14ac:dyDescent="0.25">
      <c r="A78" s="59"/>
      <c r="B78" s="13" t="s">
        <v>78</v>
      </c>
      <c r="C78" s="5" t="s">
        <v>24</v>
      </c>
      <c r="D78" s="6">
        <v>1.61</v>
      </c>
      <c r="E78" s="6">
        <v>4.04</v>
      </c>
      <c r="F78" s="6">
        <v>10.93</v>
      </c>
      <c r="G78" s="6">
        <v>202.3</v>
      </c>
      <c r="H78" s="6">
        <v>10.538</v>
      </c>
      <c r="I78" s="8" t="s">
        <v>77</v>
      </c>
    </row>
    <row r="79" spans="1:9" x14ac:dyDescent="0.25">
      <c r="A79" s="59"/>
      <c r="B79" s="1" t="s">
        <v>79</v>
      </c>
      <c r="C79" s="7">
        <v>300</v>
      </c>
      <c r="D79" s="6">
        <v>12.98</v>
      </c>
      <c r="E79" s="6">
        <v>16.006</v>
      </c>
      <c r="F79" s="6">
        <v>51.222999999999999</v>
      </c>
      <c r="G79" s="6">
        <v>275.99</v>
      </c>
      <c r="H79" s="6">
        <v>9.32</v>
      </c>
      <c r="I79" s="8" t="s">
        <v>80</v>
      </c>
    </row>
    <row r="80" spans="1:9" x14ac:dyDescent="0.25">
      <c r="A80" s="59"/>
      <c r="B80" s="1" t="s">
        <v>19</v>
      </c>
      <c r="C80" s="7">
        <v>60</v>
      </c>
      <c r="D80" s="6">
        <v>4.74</v>
      </c>
      <c r="E80" s="6">
        <v>0.6</v>
      </c>
      <c r="F80" s="6">
        <v>28.98</v>
      </c>
      <c r="G80" s="6">
        <v>129.22999999999999</v>
      </c>
      <c r="H80" s="6">
        <v>0</v>
      </c>
      <c r="I80" s="8" t="s">
        <v>18</v>
      </c>
    </row>
    <row r="81" spans="1:9" x14ac:dyDescent="0.25">
      <c r="A81" s="59"/>
      <c r="B81" s="1" t="s">
        <v>32</v>
      </c>
      <c r="C81" s="7">
        <v>50</v>
      </c>
      <c r="D81" s="6">
        <v>3.3</v>
      </c>
      <c r="E81" s="6">
        <v>0.6</v>
      </c>
      <c r="F81" s="6">
        <v>16.7</v>
      </c>
      <c r="G81" s="6">
        <v>86.67</v>
      </c>
      <c r="H81" s="6">
        <v>0</v>
      </c>
      <c r="I81" s="8" t="s">
        <v>18</v>
      </c>
    </row>
    <row r="82" spans="1:9" x14ac:dyDescent="0.25">
      <c r="A82" s="59"/>
      <c r="B82" s="1" t="s">
        <v>33</v>
      </c>
      <c r="C82" s="7">
        <v>200</v>
      </c>
      <c r="D82" s="6">
        <v>0.52</v>
      </c>
      <c r="E82" s="6">
        <v>0.15</v>
      </c>
      <c r="F82" s="6">
        <v>3.76</v>
      </c>
      <c r="G82" s="6">
        <v>15.12</v>
      </c>
      <c r="H82" s="6">
        <v>8.3000000000000007</v>
      </c>
      <c r="I82" s="8" t="s">
        <v>34</v>
      </c>
    </row>
    <row r="83" spans="1:9" x14ac:dyDescent="0.25">
      <c r="A83" s="37"/>
      <c r="B83" s="1" t="s">
        <v>83</v>
      </c>
      <c r="C83" s="7">
        <v>90</v>
      </c>
      <c r="D83" s="6">
        <v>0.03</v>
      </c>
      <c r="E83" s="6">
        <v>1.92</v>
      </c>
      <c r="F83" s="6">
        <v>6.12</v>
      </c>
      <c r="G83" s="6">
        <v>13.86</v>
      </c>
      <c r="H83" s="6">
        <v>0</v>
      </c>
      <c r="I83" s="8" t="s">
        <v>18</v>
      </c>
    </row>
    <row r="84" spans="1:9" x14ac:dyDescent="0.25">
      <c r="A84" s="11"/>
      <c r="B84" s="1"/>
      <c r="C84" s="7"/>
      <c r="D84" s="6"/>
      <c r="E84" s="6"/>
      <c r="F84" s="6"/>
      <c r="G84" s="6"/>
      <c r="H84" s="6"/>
      <c r="I84" s="8"/>
    </row>
    <row r="85" spans="1:9" x14ac:dyDescent="0.25">
      <c r="A85" s="59" t="s">
        <v>39</v>
      </c>
      <c r="B85" s="1" t="s">
        <v>81</v>
      </c>
      <c r="C85" s="7">
        <v>200</v>
      </c>
      <c r="D85" s="6">
        <v>5.9</v>
      </c>
      <c r="E85" s="6">
        <v>6.75</v>
      </c>
      <c r="F85" s="6">
        <v>9.91</v>
      </c>
      <c r="G85" s="6">
        <v>122</v>
      </c>
      <c r="H85" s="6">
        <v>2.74</v>
      </c>
      <c r="I85" s="8" t="s">
        <v>134</v>
      </c>
    </row>
    <row r="86" spans="1:9" ht="30" x14ac:dyDescent="0.25">
      <c r="A86" s="59"/>
      <c r="B86" s="13" t="s">
        <v>82</v>
      </c>
      <c r="C86" s="5">
        <v>100</v>
      </c>
      <c r="D86" s="6">
        <v>2.2160000000000002</v>
      </c>
      <c r="E86" s="6">
        <v>3.99</v>
      </c>
      <c r="F86" s="6">
        <v>25.911999999999999</v>
      </c>
      <c r="G86" s="6">
        <v>184</v>
      </c>
      <c r="H86" s="6">
        <v>0.02</v>
      </c>
      <c r="I86" s="8" t="s">
        <v>139</v>
      </c>
    </row>
    <row r="87" spans="1:9" x14ac:dyDescent="0.25">
      <c r="A87" s="59"/>
      <c r="B87" s="1" t="s">
        <v>36</v>
      </c>
      <c r="C87" s="7">
        <v>200</v>
      </c>
      <c r="D87" s="6">
        <v>1.3</v>
      </c>
      <c r="E87" s="6">
        <v>0.1</v>
      </c>
      <c r="F87" s="6">
        <v>9.1999999999999993</v>
      </c>
      <c r="G87" s="6">
        <v>13.21</v>
      </c>
      <c r="H87" s="6">
        <v>10</v>
      </c>
      <c r="I87" s="8" t="s">
        <v>153</v>
      </c>
    </row>
    <row r="88" spans="1:9" x14ac:dyDescent="0.25">
      <c r="A88" s="11"/>
      <c r="B88" s="1"/>
      <c r="C88" s="7"/>
      <c r="D88" s="6"/>
      <c r="E88" s="6"/>
      <c r="F88" s="6"/>
      <c r="G88" s="6"/>
      <c r="H88" s="6"/>
      <c r="I88" s="8"/>
    </row>
    <row r="89" spans="1:9" x14ac:dyDescent="0.25">
      <c r="A89" s="59" t="s">
        <v>47</v>
      </c>
      <c r="B89" s="1" t="s">
        <v>84</v>
      </c>
      <c r="C89" s="7">
        <v>100</v>
      </c>
      <c r="D89" s="6">
        <v>1.895</v>
      </c>
      <c r="E89" s="6">
        <v>4.5970000000000004</v>
      </c>
      <c r="F89" s="6">
        <v>6.633</v>
      </c>
      <c r="G89" s="6">
        <v>48.3</v>
      </c>
      <c r="H89" s="6">
        <v>6.72</v>
      </c>
      <c r="I89" s="8" t="s">
        <v>148</v>
      </c>
    </row>
    <row r="90" spans="1:9" x14ac:dyDescent="0.25">
      <c r="A90" s="59"/>
      <c r="B90" s="47" t="s">
        <v>198</v>
      </c>
      <c r="C90" s="54">
        <v>100</v>
      </c>
      <c r="D90" s="52">
        <v>7.65</v>
      </c>
      <c r="E90" s="52">
        <v>1.01</v>
      </c>
      <c r="F90" s="52">
        <v>3.18</v>
      </c>
      <c r="G90" s="52">
        <v>52.5</v>
      </c>
      <c r="H90" s="52">
        <v>0</v>
      </c>
      <c r="I90" s="53">
        <v>244</v>
      </c>
    </row>
    <row r="91" spans="1:9" ht="30" x14ac:dyDescent="0.25">
      <c r="A91" s="59"/>
      <c r="B91" s="48" t="s">
        <v>108</v>
      </c>
      <c r="C91" s="55" t="s">
        <v>110</v>
      </c>
      <c r="D91" s="52">
        <v>1.9870000000000001</v>
      </c>
      <c r="E91" s="52">
        <v>4.9829999999999997</v>
      </c>
      <c r="F91" s="52">
        <v>25.526</v>
      </c>
      <c r="G91" s="52">
        <v>159.84200000000001</v>
      </c>
      <c r="H91" s="52">
        <v>3.375</v>
      </c>
      <c r="I91" s="53" t="s">
        <v>109</v>
      </c>
    </row>
    <row r="92" spans="1:9" x14ac:dyDescent="0.25">
      <c r="A92" s="59"/>
      <c r="B92" s="1" t="s">
        <v>19</v>
      </c>
      <c r="C92" s="7">
        <v>30</v>
      </c>
      <c r="D92" s="6">
        <v>2.37</v>
      </c>
      <c r="E92" s="6">
        <v>0.3</v>
      </c>
      <c r="F92" s="6">
        <v>14.49</v>
      </c>
      <c r="G92" s="6">
        <v>71</v>
      </c>
      <c r="H92" s="6">
        <v>0</v>
      </c>
      <c r="I92" s="8" t="s">
        <v>18</v>
      </c>
    </row>
    <row r="93" spans="1:9" x14ac:dyDescent="0.25">
      <c r="A93" s="59"/>
      <c r="B93" s="1" t="s">
        <v>32</v>
      </c>
      <c r="C93" s="7">
        <v>30</v>
      </c>
      <c r="D93" s="6">
        <v>1.98</v>
      </c>
      <c r="E93" s="6">
        <v>0.36</v>
      </c>
      <c r="F93" s="6">
        <v>10.02</v>
      </c>
      <c r="G93" s="6">
        <v>52</v>
      </c>
      <c r="H93" s="6">
        <v>0</v>
      </c>
      <c r="I93" s="8" t="s">
        <v>18</v>
      </c>
    </row>
    <row r="94" spans="1:9" x14ac:dyDescent="0.25">
      <c r="A94" s="59"/>
      <c r="B94" s="1" t="s">
        <v>85</v>
      </c>
      <c r="C94" s="7">
        <v>100</v>
      </c>
      <c r="D94" s="6">
        <v>1.9</v>
      </c>
      <c r="E94" s="6">
        <v>10.27</v>
      </c>
      <c r="F94" s="6">
        <v>21.2</v>
      </c>
      <c r="G94" s="6">
        <v>257.10000000000002</v>
      </c>
      <c r="H94" s="6">
        <v>0.13</v>
      </c>
      <c r="I94" s="8" t="s">
        <v>135</v>
      </c>
    </row>
    <row r="95" spans="1:9" x14ac:dyDescent="0.25">
      <c r="A95" s="60"/>
      <c r="B95" s="1" t="s">
        <v>56</v>
      </c>
      <c r="C95" s="7">
        <v>200</v>
      </c>
      <c r="D95" s="6">
        <v>0.2</v>
      </c>
      <c r="E95" s="6">
        <v>0.05</v>
      </c>
      <c r="F95" s="6">
        <v>15.01</v>
      </c>
      <c r="G95" s="6">
        <v>57</v>
      </c>
      <c r="H95" s="6">
        <v>0.1</v>
      </c>
      <c r="I95" s="8" t="s">
        <v>46</v>
      </c>
    </row>
    <row r="96" spans="1:9" x14ac:dyDescent="0.25">
      <c r="A96" s="37" t="s">
        <v>48</v>
      </c>
      <c r="B96" s="1" t="s">
        <v>86</v>
      </c>
      <c r="C96" s="7">
        <v>200</v>
      </c>
      <c r="D96" s="6">
        <v>0.03</v>
      </c>
      <c r="E96" s="6">
        <v>3</v>
      </c>
      <c r="F96" s="6">
        <v>8.6</v>
      </c>
      <c r="G96" s="6">
        <v>25.1</v>
      </c>
      <c r="H96" s="6">
        <v>1</v>
      </c>
      <c r="I96" s="8" t="s">
        <v>18</v>
      </c>
    </row>
    <row r="97" spans="1:9" x14ac:dyDescent="0.25">
      <c r="A97" s="39" t="s">
        <v>87</v>
      </c>
      <c r="B97" s="1"/>
      <c r="C97" s="78"/>
      <c r="D97" s="76">
        <f>SUM(D70:D96)</f>
        <v>70.64800000000001</v>
      </c>
      <c r="E97" s="76">
        <f t="shared" ref="E97:H97" si="2">SUM(E70:E96)</f>
        <v>83.751000000000005</v>
      </c>
      <c r="F97" s="76">
        <f t="shared" si="2"/>
        <v>361.35399999999998</v>
      </c>
      <c r="G97" s="76">
        <f t="shared" si="2"/>
        <v>2434.4219999999996</v>
      </c>
      <c r="H97" s="76">
        <f t="shared" si="2"/>
        <v>72.74799999999999</v>
      </c>
      <c r="I97" s="77"/>
    </row>
    <row r="98" spans="1:9" x14ac:dyDescent="0.25">
      <c r="A98" s="12" t="s">
        <v>88</v>
      </c>
      <c r="B98" s="1"/>
      <c r="C98" s="7"/>
      <c r="D98" s="6"/>
      <c r="E98" s="6"/>
      <c r="F98" s="6"/>
      <c r="G98" s="6"/>
      <c r="H98" s="6"/>
      <c r="I98" s="8"/>
    </row>
    <row r="99" spans="1:9" ht="30" x14ac:dyDescent="0.25">
      <c r="A99" s="63" t="s">
        <v>22</v>
      </c>
      <c r="B99" s="13" t="s">
        <v>90</v>
      </c>
      <c r="C99" s="5" t="s">
        <v>91</v>
      </c>
      <c r="D99" s="6">
        <v>6.4</v>
      </c>
      <c r="E99" s="6">
        <v>11.058</v>
      </c>
      <c r="F99" s="6">
        <v>33.340000000000003</v>
      </c>
      <c r="G99" s="6">
        <v>307.08</v>
      </c>
      <c r="H99" s="6">
        <v>0.1</v>
      </c>
      <c r="I99" s="5" t="s">
        <v>92</v>
      </c>
    </row>
    <row r="100" spans="1:9" x14ac:dyDescent="0.25">
      <c r="A100" s="59"/>
      <c r="B100" s="13" t="s">
        <v>140</v>
      </c>
      <c r="C100" s="5" t="s">
        <v>141</v>
      </c>
      <c r="D100" s="6">
        <v>2.5099999999999998</v>
      </c>
      <c r="E100" s="6">
        <v>5.3</v>
      </c>
      <c r="F100" s="6">
        <v>9.9600000000000009</v>
      </c>
      <c r="G100" s="6">
        <v>51.21</v>
      </c>
      <c r="H100" s="6">
        <v>14.48</v>
      </c>
      <c r="I100" s="18" t="s">
        <v>142</v>
      </c>
    </row>
    <row r="101" spans="1:9" x14ac:dyDescent="0.25">
      <c r="A101" s="59"/>
      <c r="B101" s="1" t="s">
        <v>19</v>
      </c>
      <c r="C101" s="7">
        <v>60</v>
      </c>
      <c r="D101" s="6">
        <v>4.74</v>
      </c>
      <c r="E101" s="6">
        <v>0.6</v>
      </c>
      <c r="F101" s="6">
        <v>28.98</v>
      </c>
      <c r="G101" s="6">
        <v>142</v>
      </c>
      <c r="H101" s="6">
        <v>0</v>
      </c>
      <c r="I101" s="8" t="s">
        <v>18</v>
      </c>
    </row>
    <row r="102" spans="1:9" x14ac:dyDescent="0.25">
      <c r="A102" s="59"/>
      <c r="B102" s="1" t="s">
        <v>93</v>
      </c>
      <c r="C102" s="7">
        <v>200</v>
      </c>
      <c r="D102" s="6">
        <v>4.2</v>
      </c>
      <c r="E102" s="6">
        <v>3.6269999999999998</v>
      </c>
      <c r="F102" s="6">
        <v>17.239999999999998</v>
      </c>
      <c r="G102" s="6">
        <v>118.67</v>
      </c>
      <c r="H102" s="6">
        <v>1.6</v>
      </c>
      <c r="I102" s="8" t="s">
        <v>94</v>
      </c>
    </row>
    <row r="103" spans="1:9" x14ac:dyDescent="0.25">
      <c r="A103" s="39"/>
      <c r="B103" s="1"/>
      <c r="C103" s="7"/>
      <c r="D103" s="6"/>
      <c r="E103" s="6"/>
      <c r="F103" s="6"/>
      <c r="G103" s="6"/>
      <c r="H103" s="6"/>
      <c r="I103" s="8"/>
    </row>
    <row r="104" spans="1:9" x14ac:dyDescent="0.25">
      <c r="A104" s="59" t="s">
        <v>35</v>
      </c>
      <c r="B104" s="13" t="s">
        <v>31</v>
      </c>
      <c r="C104" s="7">
        <v>100</v>
      </c>
      <c r="D104" s="6">
        <v>0.1</v>
      </c>
      <c r="E104" s="6">
        <v>0.2</v>
      </c>
      <c r="F104" s="6">
        <v>1.9</v>
      </c>
      <c r="G104" s="6">
        <v>22.1</v>
      </c>
      <c r="H104" s="6">
        <v>25</v>
      </c>
      <c r="I104" s="8" t="s">
        <v>161</v>
      </c>
    </row>
    <row r="105" spans="1:9" x14ac:dyDescent="0.25">
      <c r="A105" s="59"/>
      <c r="B105" s="13" t="s">
        <v>95</v>
      </c>
      <c r="C105" s="7">
        <v>250</v>
      </c>
      <c r="D105" s="6">
        <v>0.37</v>
      </c>
      <c r="E105" s="6">
        <v>4.5999999999999996</v>
      </c>
      <c r="F105" s="6">
        <v>7.2</v>
      </c>
      <c r="G105" s="6">
        <v>52.1</v>
      </c>
      <c r="H105" s="6">
        <v>16.5</v>
      </c>
      <c r="I105" s="8" t="s">
        <v>96</v>
      </c>
    </row>
    <row r="106" spans="1:9" x14ac:dyDescent="0.25">
      <c r="A106" s="59"/>
      <c r="B106" s="1" t="s">
        <v>97</v>
      </c>
      <c r="C106" s="7" t="s">
        <v>99</v>
      </c>
      <c r="D106" s="6">
        <v>7.23</v>
      </c>
      <c r="E106" s="6">
        <v>6.5</v>
      </c>
      <c r="F106" s="6">
        <v>4</v>
      </c>
      <c r="G106" s="6">
        <v>132</v>
      </c>
      <c r="H106" s="6">
        <v>7.6</v>
      </c>
      <c r="I106" s="8" t="s">
        <v>98</v>
      </c>
    </row>
    <row r="107" spans="1:9" ht="30" x14ac:dyDescent="0.25">
      <c r="A107" s="59"/>
      <c r="B107" s="13" t="s">
        <v>100</v>
      </c>
      <c r="C107" s="5">
        <v>150</v>
      </c>
      <c r="D107" s="6">
        <v>2.0030000000000001</v>
      </c>
      <c r="E107" s="6">
        <v>7.0140000000000002</v>
      </c>
      <c r="F107" s="6">
        <v>21.12</v>
      </c>
      <c r="G107" s="6">
        <v>182</v>
      </c>
      <c r="H107" s="6">
        <v>14.516</v>
      </c>
      <c r="I107" s="8" t="s">
        <v>149</v>
      </c>
    </row>
    <row r="108" spans="1:9" x14ac:dyDescent="0.25">
      <c r="A108" s="59"/>
      <c r="B108" s="1" t="s">
        <v>19</v>
      </c>
      <c r="C108" s="7">
        <v>60</v>
      </c>
      <c r="D108" s="6">
        <v>4.74</v>
      </c>
      <c r="E108" s="6">
        <v>0.6</v>
      </c>
      <c r="F108" s="6">
        <v>28.98</v>
      </c>
      <c r="G108" s="6">
        <v>142</v>
      </c>
      <c r="H108" s="6">
        <v>0</v>
      </c>
      <c r="I108" s="8" t="s">
        <v>18</v>
      </c>
    </row>
    <row r="109" spans="1:9" x14ac:dyDescent="0.25">
      <c r="A109" s="59"/>
      <c r="B109" s="1" t="s">
        <v>32</v>
      </c>
      <c r="C109" s="7">
        <v>50</v>
      </c>
      <c r="D109" s="6">
        <v>3.3</v>
      </c>
      <c r="E109" s="6">
        <v>0.6</v>
      </c>
      <c r="F109" s="6">
        <v>16.7</v>
      </c>
      <c r="G109" s="6">
        <v>86.67</v>
      </c>
      <c r="H109" s="6">
        <v>0</v>
      </c>
      <c r="I109" s="8" t="s">
        <v>18</v>
      </c>
    </row>
    <row r="110" spans="1:9" x14ac:dyDescent="0.25">
      <c r="A110" s="59"/>
      <c r="B110" s="1" t="s">
        <v>33</v>
      </c>
      <c r="C110" s="7">
        <v>200</v>
      </c>
      <c r="D110" s="6">
        <v>0.52</v>
      </c>
      <c r="E110" s="6">
        <v>0.15</v>
      </c>
      <c r="F110" s="6">
        <v>11.12</v>
      </c>
      <c r="G110" s="6">
        <v>13.1</v>
      </c>
      <c r="H110" s="6">
        <v>8.3000000000000007</v>
      </c>
      <c r="I110" s="8" t="s">
        <v>34</v>
      </c>
    </row>
    <row r="111" spans="1:9" x14ac:dyDescent="0.25">
      <c r="A111" s="39"/>
      <c r="B111" s="1"/>
      <c r="C111" s="7"/>
      <c r="D111" s="6"/>
      <c r="E111" s="6"/>
      <c r="F111" s="6"/>
      <c r="G111" s="6"/>
      <c r="H111" s="6"/>
      <c r="I111" s="8"/>
    </row>
    <row r="112" spans="1:9" x14ac:dyDescent="0.25">
      <c r="A112" s="59" t="s">
        <v>39</v>
      </c>
      <c r="B112" s="1" t="s">
        <v>37</v>
      </c>
      <c r="C112" s="5">
        <v>200</v>
      </c>
      <c r="D112" s="6">
        <v>0</v>
      </c>
      <c r="E112" s="6">
        <v>0</v>
      </c>
      <c r="F112" s="6">
        <v>3.4</v>
      </c>
      <c r="G112" s="6">
        <v>66.2</v>
      </c>
      <c r="H112" s="6">
        <v>2</v>
      </c>
      <c r="I112" s="8" t="s">
        <v>18</v>
      </c>
    </row>
    <row r="113" spans="1:9" x14ac:dyDescent="0.25">
      <c r="A113" s="59"/>
      <c r="B113" s="13" t="s">
        <v>137</v>
      </c>
      <c r="C113" s="7">
        <v>90</v>
      </c>
      <c r="D113" s="6">
        <v>7.5140000000000002</v>
      </c>
      <c r="E113" s="6">
        <v>9.39</v>
      </c>
      <c r="F113" s="6">
        <v>33.409999999999997</v>
      </c>
      <c r="G113" s="6">
        <v>234.28</v>
      </c>
      <c r="H113" s="6">
        <v>0.72</v>
      </c>
      <c r="I113" s="8" t="s">
        <v>136</v>
      </c>
    </row>
    <row r="114" spans="1:9" x14ac:dyDescent="0.25">
      <c r="A114" s="59"/>
      <c r="B114" s="1" t="s">
        <v>36</v>
      </c>
      <c r="C114" s="7">
        <v>200</v>
      </c>
      <c r="D114" s="6">
        <v>2.2999999999999998</v>
      </c>
      <c r="E114" s="6">
        <v>0.5</v>
      </c>
      <c r="F114" s="6">
        <v>10.8</v>
      </c>
      <c r="G114" s="6">
        <v>25.1</v>
      </c>
      <c r="H114" s="6">
        <v>20</v>
      </c>
      <c r="I114" s="8" t="s">
        <v>153</v>
      </c>
    </row>
    <row r="115" spans="1:9" x14ac:dyDescent="0.25">
      <c r="A115" s="39"/>
      <c r="B115" s="1"/>
      <c r="C115" s="7"/>
      <c r="D115" s="6"/>
      <c r="E115" s="6"/>
      <c r="F115" s="6"/>
      <c r="G115" s="6"/>
      <c r="H115" s="6"/>
      <c r="I115" s="8"/>
    </row>
    <row r="116" spans="1:9" x14ac:dyDescent="0.25">
      <c r="A116" s="59" t="s">
        <v>47</v>
      </c>
      <c r="B116" s="56" t="s">
        <v>101</v>
      </c>
      <c r="C116" s="54">
        <v>70</v>
      </c>
      <c r="D116" s="52">
        <f>0.93*2</f>
        <v>1.86</v>
      </c>
      <c r="E116" s="52">
        <f>0.06*2</f>
        <v>0.12</v>
      </c>
      <c r="F116" s="52">
        <f>1.95*2</f>
        <v>3.9</v>
      </c>
      <c r="G116" s="52">
        <f>12*2</f>
        <v>24</v>
      </c>
      <c r="H116" s="52">
        <v>0</v>
      </c>
      <c r="I116" s="53" t="s">
        <v>18</v>
      </c>
    </row>
    <row r="117" spans="1:9" x14ac:dyDescent="0.25">
      <c r="A117" s="59"/>
      <c r="B117" s="28" t="s">
        <v>194</v>
      </c>
      <c r="C117" s="54" t="s">
        <v>195</v>
      </c>
      <c r="D117" s="52">
        <v>9.65</v>
      </c>
      <c r="E117" s="52">
        <v>11.36</v>
      </c>
      <c r="F117" s="52">
        <v>3.55</v>
      </c>
      <c r="G117" s="52">
        <v>218.87</v>
      </c>
      <c r="H117" s="52">
        <v>0</v>
      </c>
      <c r="I117" s="53">
        <v>286</v>
      </c>
    </row>
    <row r="118" spans="1:9" x14ac:dyDescent="0.25">
      <c r="A118" s="59"/>
      <c r="B118" s="1" t="s">
        <v>29</v>
      </c>
      <c r="C118" s="7">
        <v>150</v>
      </c>
      <c r="D118" s="6">
        <v>5.52</v>
      </c>
      <c r="E118" s="6">
        <v>4.5149999999999997</v>
      </c>
      <c r="F118" s="6">
        <v>26.445</v>
      </c>
      <c r="G118" s="6">
        <v>168.45</v>
      </c>
      <c r="H118" s="6">
        <v>0</v>
      </c>
      <c r="I118" s="8" t="s">
        <v>30</v>
      </c>
    </row>
    <row r="119" spans="1:9" x14ac:dyDescent="0.25">
      <c r="A119" s="59"/>
      <c r="B119" s="1" t="s">
        <v>19</v>
      </c>
      <c r="C119" s="7">
        <v>30</v>
      </c>
      <c r="D119" s="6">
        <v>2.37</v>
      </c>
      <c r="E119" s="6">
        <v>0.3</v>
      </c>
      <c r="F119" s="6">
        <v>14.49</v>
      </c>
      <c r="G119" s="6">
        <v>71</v>
      </c>
      <c r="H119" s="6">
        <v>0</v>
      </c>
      <c r="I119" s="8" t="s">
        <v>18</v>
      </c>
    </row>
    <row r="120" spans="1:9" x14ac:dyDescent="0.25">
      <c r="A120" s="59"/>
      <c r="B120" s="1" t="s">
        <v>32</v>
      </c>
      <c r="C120" s="7">
        <v>30</v>
      </c>
      <c r="D120" s="6">
        <v>1.98</v>
      </c>
      <c r="E120" s="6">
        <v>0.36</v>
      </c>
      <c r="F120" s="6">
        <v>10.02</v>
      </c>
      <c r="G120" s="6">
        <v>52</v>
      </c>
      <c r="H120" s="6">
        <v>0</v>
      </c>
      <c r="I120" s="8" t="s">
        <v>18</v>
      </c>
    </row>
    <row r="121" spans="1:9" x14ac:dyDescent="0.25">
      <c r="A121" s="59"/>
      <c r="B121" s="1" t="s">
        <v>38</v>
      </c>
      <c r="C121" s="7">
        <v>90</v>
      </c>
      <c r="D121" s="6">
        <v>1.1100000000000001</v>
      </c>
      <c r="E121" s="6">
        <v>1.9</v>
      </c>
      <c r="F121" s="6">
        <v>3.84</v>
      </c>
      <c r="G121" s="6">
        <v>77</v>
      </c>
      <c r="H121" s="6">
        <v>0.08</v>
      </c>
      <c r="I121" s="8" t="s">
        <v>18</v>
      </c>
    </row>
    <row r="122" spans="1:9" x14ac:dyDescent="0.25">
      <c r="A122" s="60"/>
      <c r="B122" s="1" t="s">
        <v>44</v>
      </c>
      <c r="C122" s="7" t="s">
        <v>45</v>
      </c>
      <c r="D122" s="6">
        <v>0.26</v>
      </c>
      <c r="E122" s="6">
        <v>0.05</v>
      </c>
      <c r="F122" s="6">
        <v>15.22</v>
      </c>
      <c r="G122" s="6">
        <v>59</v>
      </c>
      <c r="H122" s="6">
        <v>2.9</v>
      </c>
      <c r="I122" s="8" t="s">
        <v>46</v>
      </c>
    </row>
    <row r="123" spans="1:9" x14ac:dyDescent="0.25">
      <c r="A123" s="37" t="s">
        <v>48</v>
      </c>
      <c r="B123" s="1" t="s">
        <v>49</v>
      </c>
      <c r="C123" s="7">
        <v>200</v>
      </c>
      <c r="D123" s="6">
        <v>5.8</v>
      </c>
      <c r="E123" s="6">
        <v>5</v>
      </c>
      <c r="F123" s="6">
        <v>8</v>
      </c>
      <c r="G123" s="6">
        <v>106</v>
      </c>
      <c r="H123" s="6">
        <v>1.4</v>
      </c>
      <c r="I123" s="8" t="s">
        <v>18</v>
      </c>
    </row>
    <row r="124" spans="1:9" x14ac:dyDescent="0.25">
      <c r="A124" s="39" t="s">
        <v>89</v>
      </c>
      <c r="B124" s="1"/>
      <c r="C124" s="7"/>
      <c r="D124" s="76">
        <f>SUM(D99:D123)</f>
        <v>74.477000000000018</v>
      </c>
      <c r="E124" s="76">
        <f t="shared" ref="E124:H124" si="3">SUM(E99:E123)</f>
        <v>73.744</v>
      </c>
      <c r="F124" s="76">
        <f t="shared" si="3"/>
        <v>313.61500000000001</v>
      </c>
      <c r="G124" s="76">
        <f t="shared" si="3"/>
        <v>2350.83</v>
      </c>
      <c r="H124" s="76">
        <f t="shared" si="3"/>
        <v>115.19600000000001</v>
      </c>
      <c r="I124" s="8"/>
    </row>
    <row r="125" spans="1:9" x14ac:dyDescent="0.25">
      <c r="A125" s="12" t="s">
        <v>102</v>
      </c>
      <c r="B125" s="1"/>
      <c r="C125" s="7"/>
      <c r="D125" s="6"/>
      <c r="E125" s="6"/>
      <c r="F125" s="6"/>
      <c r="G125" s="6"/>
      <c r="H125" s="6"/>
      <c r="I125" s="8"/>
    </row>
    <row r="126" spans="1:9" x14ac:dyDescent="0.25">
      <c r="A126" s="63" t="s">
        <v>22</v>
      </c>
      <c r="B126" s="13" t="s">
        <v>160</v>
      </c>
      <c r="C126" s="5" t="s">
        <v>151</v>
      </c>
      <c r="D126" s="6">
        <v>2.66</v>
      </c>
      <c r="E126" s="6">
        <v>1.044</v>
      </c>
      <c r="F126" s="6">
        <v>23.6</v>
      </c>
      <c r="G126" s="6">
        <v>111.3</v>
      </c>
      <c r="H126" s="6">
        <v>0</v>
      </c>
      <c r="I126" s="5" t="s">
        <v>68</v>
      </c>
    </row>
    <row r="127" spans="1:9" x14ac:dyDescent="0.25">
      <c r="A127" s="59"/>
      <c r="B127" s="1" t="s">
        <v>13</v>
      </c>
      <c r="C127" s="22" t="s">
        <v>12</v>
      </c>
      <c r="D127" s="23">
        <v>5.08</v>
      </c>
      <c r="E127" s="23">
        <v>4.3</v>
      </c>
      <c r="F127" s="23">
        <v>0.28000000000000003</v>
      </c>
      <c r="G127" s="23">
        <v>42.8</v>
      </c>
      <c r="H127" s="23">
        <v>0</v>
      </c>
      <c r="I127" s="6" t="s">
        <v>11</v>
      </c>
    </row>
    <row r="128" spans="1:9" x14ac:dyDescent="0.25">
      <c r="A128" s="59"/>
      <c r="B128" s="1" t="s">
        <v>14</v>
      </c>
      <c r="C128" s="14">
        <v>15</v>
      </c>
      <c r="D128" s="15">
        <v>3.48</v>
      </c>
      <c r="E128" s="15">
        <v>4.4249999999999998</v>
      </c>
      <c r="F128" s="15">
        <v>0</v>
      </c>
      <c r="G128" s="15">
        <v>54.6</v>
      </c>
      <c r="H128" s="15">
        <v>0.105</v>
      </c>
      <c r="I128" s="15" t="s">
        <v>15</v>
      </c>
    </row>
    <row r="129" spans="1:9" x14ac:dyDescent="0.25">
      <c r="A129" s="59"/>
      <c r="B129" s="1" t="s">
        <v>17</v>
      </c>
      <c r="C129" s="7">
        <v>10</v>
      </c>
      <c r="D129" s="6">
        <v>0.08</v>
      </c>
      <c r="E129" s="6">
        <v>7.25</v>
      </c>
      <c r="F129" s="6">
        <v>0.13</v>
      </c>
      <c r="G129" s="6">
        <v>66.099999999999994</v>
      </c>
      <c r="H129" s="6">
        <v>0</v>
      </c>
      <c r="I129" s="8" t="s">
        <v>16</v>
      </c>
    </row>
    <row r="130" spans="1:9" x14ac:dyDescent="0.25">
      <c r="A130" s="60"/>
      <c r="B130" s="1" t="s">
        <v>19</v>
      </c>
      <c r="C130" s="7">
        <v>60</v>
      </c>
      <c r="D130" s="6">
        <v>4.74</v>
      </c>
      <c r="E130" s="6">
        <v>0.6</v>
      </c>
      <c r="F130" s="6">
        <v>28.98</v>
      </c>
      <c r="G130" s="6">
        <v>142</v>
      </c>
      <c r="H130" s="6">
        <v>0</v>
      </c>
      <c r="I130" s="8" t="s">
        <v>18</v>
      </c>
    </row>
    <row r="131" spans="1:9" x14ac:dyDescent="0.25">
      <c r="A131" s="60"/>
      <c r="B131" s="10" t="s">
        <v>20</v>
      </c>
      <c r="C131" s="7">
        <v>200</v>
      </c>
      <c r="D131" s="6">
        <v>1.4</v>
      </c>
      <c r="E131" s="6">
        <v>1.6</v>
      </c>
      <c r="F131" s="6">
        <v>22.31</v>
      </c>
      <c r="G131" s="6">
        <v>105</v>
      </c>
      <c r="H131" s="6">
        <v>0</v>
      </c>
      <c r="I131" s="8" t="s">
        <v>21</v>
      </c>
    </row>
    <row r="132" spans="1:9" ht="30" hidden="1" x14ac:dyDescent="0.25">
      <c r="A132" s="60"/>
      <c r="B132" s="51" t="s">
        <v>103</v>
      </c>
      <c r="C132" s="55">
        <v>100</v>
      </c>
      <c r="D132" s="52">
        <v>1.22</v>
      </c>
      <c r="E132" s="52">
        <v>1.79</v>
      </c>
      <c r="F132" s="52">
        <v>15.68</v>
      </c>
      <c r="G132" s="52">
        <v>108.23</v>
      </c>
      <c r="H132" s="52">
        <v>20.2</v>
      </c>
      <c r="I132" s="53" t="s">
        <v>104</v>
      </c>
    </row>
    <row r="133" spans="1:9" x14ac:dyDescent="0.25">
      <c r="A133" s="11"/>
      <c r="B133" s="1"/>
      <c r="C133" s="7"/>
      <c r="D133" s="6"/>
      <c r="E133" s="6"/>
      <c r="F133" s="6"/>
      <c r="G133" s="6"/>
      <c r="H133" s="6"/>
      <c r="I133" s="8"/>
    </row>
    <row r="134" spans="1:9" x14ac:dyDescent="0.25">
      <c r="A134" s="59" t="s">
        <v>35</v>
      </c>
      <c r="B134" s="48" t="s">
        <v>31</v>
      </c>
      <c r="C134" s="54">
        <v>100</v>
      </c>
      <c r="D134" s="52">
        <v>0.1</v>
      </c>
      <c r="E134" s="52">
        <v>0.2</v>
      </c>
      <c r="F134" s="52">
        <v>1.9</v>
      </c>
      <c r="G134" s="52">
        <v>22.1</v>
      </c>
      <c r="H134" s="52">
        <v>25</v>
      </c>
      <c r="I134" s="53" t="s">
        <v>161</v>
      </c>
    </row>
    <row r="135" spans="1:9" ht="30" x14ac:dyDescent="0.25">
      <c r="A135" s="59"/>
      <c r="B135" s="13" t="s">
        <v>105</v>
      </c>
      <c r="C135" s="7" t="s">
        <v>24</v>
      </c>
      <c r="D135" s="31">
        <v>1.75</v>
      </c>
      <c r="E135" s="6">
        <v>2.5499999999999998</v>
      </c>
      <c r="F135" s="6">
        <v>9.75</v>
      </c>
      <c r="G135" s="6">
        <v>106</v>
      </c>
      <c r="H135" s="6">
        <v>7.53</v>
      </c>
      <c r="I135" s="8" t="s">
        <v>152</v>
      </c>
    </row>
    <row r="136" spans="1:9" x14ac:dyDescent="0.25">
      <c r="A136" s="59"/>
      <c r="B136" s="1" t="s">
        <v>106</v>
      </c>
      <c r="C136" s="7" t="s">
        <v>27</v>
      </c>
      <c r="D136" s="6">
        <v>11.925000000000001</v>
      </c>
      <c r="E136" s="6">
        <v>3.7</v>
      </c>
      <c r="F136" s="6">
        <v>8.5</v>
      </c>
      <c r="G136" s="6">
        <v>122.7</v>
      </c>
      <c r="H136" s="6">
        <v>1.016</v>
      </c>
      <c r="I136" s="8" t="s">
        <v>107</v>
      </c>
    </row>
    <row r="137" spans="1:9" ht="30" x14ac:dyDescent="0.25">
      <c r="A137" s="59"/>
      <c r="B137" s="13" t="s">
        <v>108</v>
      </c>
      <c r="C137" s="5" t="s">
        <v>110</v>
      </c>
      <c r="D137" s="6">
        <v>1.9870000000000001</v>
      </c>
      <c r="E137" s="6">
        <v>4.9829999999999997</v>
      </c>
      <c r="F137" s="6">
        <v>25.526</v>
      </c>
      <c r="G137" s="6">
        <v>159.84200000000001</v>
      </c>
      <c r="H137" s="6">
        <v>3.375</v>
      </c>
      <c r="I137" s="8" t="s">
        <v>109</v>
      </c>
    </row>
    <row r="138" spans="1:9" x14ac:dyDescent="0.25">
      <c r="A138" s="59"/>
      <c r="B138" s="1" t="s">
        <v>19</v>
      </c>
      <c r="C138" s="7">
        <v>60</v>
      </c>
      <c r="D138" s="6">
        <v>4.74</v>
      </c>
      <c r="E138" s="6">
        <v>0.6</v>
      </c>
      <c r="F138" s="6">
        <v>28.98</v>
      </c>
      <c r="G138" s="6">
        <v>142</v>
      </c>
      <c r="H138" s="6">
        <v>0</v>
      </c>
      <c r="I138" s="8" t="s">
        <v>18</v>
      </c>
    </row>
    <row r="139" spans="1:9" x14ac:dyDescent="0.25">
      <c r="A139" s="59"/>
      <c r="B139" s="1" t="s">
        <v>32</v>
      </c>
      <c r="C139" s="7">
        <v>50</v>
      </c>
      <c r="D139" s="6">
        <v>3.3</v>
      </c>
      <c r="E139" s="6">
        <v>0.6</v>
      </c>
      <c r="F139" s="6">
        <v>16.7</v>
      </c>
      <c r="G139" s="6">
        <v>86.67</v>
      </c>
      <c r="H139" s="6">
        <v>0</v>
      </c>
      <c r="I139" s="8" t="s">
        <v>18</v>
      </c>
    </row>
    <row r="140" spans="1:9" x14ac:dyDescent="0.25">
      <c r="A140" s="59"/>
      <c r="B140" s="1" t="s">
        <v>33</v>
      </c>
      <c r="C140" s="7">
        <v>200</v>
      </c>
      <c r="D140" s="6">
        <v>0.52</v>
      </c>
      <c r="E140" s="6">
        <v>0.15</v>
      </c>
      <c r="F140" s="6">
        <v>24.76</v>
      </c>
      <c r="G140" s="6">
        <v>70</v>
      </c>
      <c r="H140" s="6">
        <v>8.3000000000000007</v>
      </c>
      <c r="I140" s="8" t="s">
        <v>34</v>
      </c>
    </row>
    <row r="141" spans="1:9" x14ac:dyDescent="0.25">
      <c r="A141" s="11"/>
      <c r="B141" s="1"/>
      <c r="C141" s="7"/>
      <c r="D141" s="6"/>
      <c r="E141" s="6"/>
      <c r="F141" s="6"/>
      <c r="G141" s="6"/>
      <c r="H141" s="6"/>
      <c r="I141" s="8"/>
    </row>
    <row r="142" spans="1:9" x14ac:dyDescent="0.25">
      <c r="A142" s="59" t="s">
        <v>39</v>
      </c>
      <c r="B142" s="1" t="s">
        <v>37</v>
      </c>
      <c r="C142" s="7">
        <v>200</v>
      </c>
      <c r="D142" s="6">
        <v>0.14000000000000001</v>
      </c>
      <c r="E142" s="6">
        <v>0.13</v>
      </c>
      <c r="F142" s="6">
        <v>9.1120000000000001</v>
      </c>
      <c r="G142" s="6">
        <v>34.799999999999997</v>
      </c>
      <c r="H142" s="6">
        <v>5.61</v>
      </c>
      <c r="I142" s="8" t="s">
        <v>62</v>
      </c>
    </row>
    <row r="143" spans="1:9" ht="28.5" customHeight="1" x14ac:dyDescent="0.25">
      <c r="A143" s="59"/>
      <c r="B143" s="13" t="s">
        <v>111</v>
      </c>
      <c r="C143" s="5">
        <v>100</v>
      </c>
      <c r="D143" s="6">
        <v>5.76</v>
      </c>
      <c r="E143" s="6">
        <v>8.48</v>
      </c>
      <c r="F143" s="6">
        <v>26.7</v>
      </c>
      <c r="G143" s="6">
        <v>236</v>
      </c>
      <c r="H143" s="6">
        <v>0.34</v>
      </c>
      <c r="I143" s="8" t="s">
        <v>139</v>
      </c>
    </row>
    <row r="144" spans="1:9" x14ac:dyDescent="0.25">
      <c r="A144" s="59"/>
      <c r="B144" s="1" t="s">
        <v>36</v>
      </c>
      <c r="C144" s="7">
        <v>200</v>
      </c>
      <c r="D144" s="6">
        <v>0.9</v>
      </c>
      <c r="E144" s="6">
        <v>0.1</v>
      </c>
      <c r="F144" s="6">
        <v>9</v>
      </c>
      <c r="G144" s="6">
        <v>44</v>
      </c>
      <c r="H144" s="6">
        <v>10</v>
      </c>
      <c r="I144" s="8" t="s">
        <v>153</v>
      </c>
    </row>
    <row r="145" spans="1:9" x14ac:dyDescent="0.25">
      <c r="A145" s="11"/>
      <c r="B145" s="1"/>
      <c r="C145" s="7"/>
      <c r="D145" s="6"/>
      <c r="E145" s="6"/>
      <c r="F145" s="6"/>
      <c r="G145" s="6"/>
      <c r="H145" s="6"/>
      <c r="I145" s="8"/>
    </row>
    <row r="146" spans="1:9" x14ac:dyDescent="0.25">
      <c r="A146" s="59" t="s">
        <v>47</v>
      </c>
      <c r="B146" s="1" t="s">
        <v>41</v>
      </c>
      <c r="C146" s="7">
        <v>220</v>
      </c>
      <c r="D146" s="6">
        <v>0.09</v>
      </c>
      <c r="E146" s="6">
        <v>1.22</v>
      </c>
      <c r="F146" s="6">
        <v>16.420000000000002</v>
      </c>
      <c r="G146" s="6">
        <v>46.3</v>
      </c>
      <c r="H146" s="6">
        <v>8</v>
      </c>
      <c r="I146" s="8" t="s">
        <v>40</v>
      </c>
    </row>
    <row r="147" spans="1:9" x14ac:dyDescent="0.25">
      <c r="A147" s="59"/>
      <c r="B147" s="30" t="s">
        <v>112</v>
      </c>
      <c r="C147" s="7">
        <v>110</v>
      </c>
      <c r="D147" s="6">
        <v>8.23</v>
      </c>
      <c r="E147" s="6">
        <v>14.08</v>
      </c>
      <c r="F147" s="6">
        <v>5.12</v>
      </c>
      <c r="G147" s="6">
        <v>268.125</v>
      </c>
      <c r="H147" s="6">
        <v>0</v>
      </c>
      <c r="I147" s="8" t="s">
        <v>113</v>
      </c>
    </row>
    <row r="148" spans="1:9" x14ac:dyDescent="0.25">
      <c r="A148" s="59"/>
      <c r="B148" s="1" t="s">
        <v>19</v>
      </c>
      <c r="C148" s="7">
        <v>30</v>
      </c>
      <c r="D148" s="6">
        <v>2.37</v>
      </c>
      <c r="E148" s="6">
        <v>0.3</v>
      </c>
      <c r="F148" s="6">
        <v>14.49</v>
      </c>
      <c r="G148" s="6">
        <v>71</v>
      </c>
      <c r="H148" s="6">
        <v>0</v>
      </c>
      <c r="I148" s="8" t="s">
        <v>18</v>
      </c>
    </row>
    <row r="149" spans="1:9" x14ac:dyDescent="0.25">
      <c r="A149" s="59"/>
      <c r="B149" s="1" t="s">
        <v>32</v>
      </c>
      <c r="C149" s="7">
        <v>30</v>
      </c>
      <c r="D149" s="6">
        <v>1.98</v>
      </c>
      <c r="E149" s="6">
        <v>0.36</v>
      </c>
      <c r="F149" s="6">
        <v>10.02</v>
      </c>
      <c r="G149" s="6">
        <v>52</v>
      </c>
      <c r="H149" s="6">
        <v>0</v>
      </c>
      <c r="I149" s="8" t="s">
        <v>18</v>
      </c>
    </row>
    <row r="150" spans="1:9" x14ac:dyDescent="0.25">
      <c r="A150" s="59"/>
      <c r="B150" s="1" t="s">
        <v>114</v>
      </c>
      <c r="C150" s="7">
        <v>50</v>
      </c>
      <c r="D150" s="6">
        <v>0.4</v>
      </c>
      <c r="E150" s="6">
        <v>0.05</v>
      </c>
      <c r="F150" s="6">
        <v>27.15</v>
      </c>
      <c r="G150" s="6">
        <v>74.23</v>
      </c>
      <c r="H150" s="6">
        <v>0</v>
      </c>
      <c r="I150" s="8" t="s">
        <v>18</v>
      </c>
    </row>
    <row r="151" spans="1:9" x14ac:dyDescent="0.25">
      <c r="A151" s="60"/>
      <c r="B151" s="1" t="s">
        <v>69</v>
      </c>
      <c r="C151" s="7">
        <v>200</v>
      </c>
      <c r="D151" s="6">
        <v>0.12</v>
      </c>
      <c r="E151" s="6">
        <v>0</v>
      </c>
      <c r="F151" s="6">
        <v>9.1199999999999992</v>
      </c>
      <c r="G151" s="6">
        <v>12</v>
      </c>
      <c r="H151" s="6">
        <v>3.75</v>
      </c>
      <c r="I151" s="8" t="s">
        <v>147</v>
      </c>
    </row>
    <row r="152" spans="1:9" x14ac:dyDescent="0.25">
      <c r="A152" s="37" t="s">
        <v>48</v>
      </c>
      <c r="B152" s="1" t="s">
        <v>49</v>
      </c>
      <c r="C152" s="7">
        <v>200</v>
      </c>
      <c r="D152" s="6">
        <v>5.8</v>
      </c>
      <c r="E152" s="6">
        <v>5</v>
      </c>
      <c r="F152" s="6">
        <v>8</v>
      </c>
      <c r="G152" s="6">
        <v>106</v>
      </c>
      <c r="H152" s="6">
        <v>1.4</v>
      </c>
      <c r="I152" s="8" t="s">
        <v>18</v>
      </c>
    </row>
    <row r="153" spans="1:9" x14ac:dyDescent="0.25">
      <c r="A153" s="39" t="s">
        <v>115</v>
      </c>
      <c r="B153" s="1"/>
      <c r="C153" s="78"/>
      <c r="D153" s="76">
        <f>SUM(D126:D152)</f>
        <v>68.771999999999991</v>
      </c>
      <c r="E153" s="76">
        <f t="shared" ref="E153:H153" si="4">SUM(E126:E152)</f>
        <v>63.511999999999993</v>
      </c>
      <c r="F153" s="76">
        <f t="shared" si="4"/>
        <v>342.22799999999995</v>
      </c>
      <c r="G153" s="76">
        <f t="shared" si="4"/>
        <v>2283.797</v>
      </c>
      <c r="H153" s="76">
        <f t="shared" si="4"/>
        <v>94.626000000000005</v>
      </c>
      <c r="I153" s="8"/>
    </row>
    <row r="154" spans="1:9" x14ac:dyDescent="0.25">
      <c r="A154" s="12" t="s">
        <v>116</v>
      </c>
      <c r="B154" s="1"/>
      <c r="C154" s="7"/>
      <c r="D154" s="6"/>
      <c r="E154" s="6"/>
      <c r="F154" s="6"/>
      <c r="G154" s="6"/>
      <c r="H154" s="6"/>
      <c r="I154" s="8"/>
    </row>
    <row r="155" spans="1:9" ht="34.5" x14ac:dyDescent="0.25">
      <c r="A155" s="63" t="s">
        <v>22</v>
      </c>
      <c r="B155" s="13" t="s">
        <v>123</v>
      </c>
      <c r="C155" s="5">
        <v>220</v>
      </c>
      <c r="D155" s="6">
        <v>3.1779999999999999</v>
      </c>
      <c r="E155" s="6">
        <v>0.39</v>
      </c>
      <c r="F155" s="6">
        <v>13.156000000000001</v>
      </c>
      <c r="G155" s="6">
        <v>147.12</v>
      </c>
      <c r="H155" s="6">
        <v>1.236</v>
      </c>
      <c r="I155" s="32" t="s">
        <v>124</v>
      </c>
    </row>
    <row r="156" spans="1:9" x14ac:dyDescent="0.25">
      <c r="A156" s="59"/>
      <c r="B156" s="1" t="s">
        <v>118</v>
      </c>
      <c r="C156" s="7">
        <v>80</v>
      </c>
      <c r="D156" s="6">
        <v>6.12</v>
      </c>
      <c r="E156" s="6">
        <v>7.56</v>
      </c>
      <c r="F156" s="6">
        <v>1.04</v>
      </c>
      <c r="G156" s="6">
        <v>125.2</v>
      </c>
      <c r="H156" s="6">
        <v>0</v>
      </c>
      <c r="I156" s="6" t="s">
        <v>154</v>
      </c>
    </row>
    <row r="157" spans="1:9" x14ac:dyDescent="0.25">
      <c r="A157" s="59"/>
      <c r="B157" s="1" t="s">
        <v>14</v>
      </c>
      <c r="C157" s="14">
        <v>15</v>
      </c>
      <c r="D157" s="15">
        <v>3.48</v>
      </c>
      <c r="E157" s="15">
        <v>4.4249999999999998</v>
      </c>
      <c r="F157" s="15">
        <v>0</v>
      </c>
      <c r="G157" s="15">
        <v>54.6</v>
      </c>
      <c r="H157" s="15">
        <v>0.105</v>
      </c>
      <c r="I157" s="15" t="s">
        <v>15</v>
      </c>
    </row>
    <row r="158" spans="1:9" x14ac:dyDescent="0.25">
      <c r="A158" s="59"/>
      <c r="B158" s="1" t="s">
        <v>17</v>
      </c>
      <c r="C158" s="7">
        <v>10</v>
      </c>
      <c r="D158" s="6">
        <v>0.08</v>
      </c>
      <c r="E158" s="6">
        <v>7.25</v>
      </c>
      <c r="F158" s="6">
        <v>0.13</v>
      </c>
      <c r="G158" s="6">
        <v>66.099999999999994</v>
      </c>
      <c r="H158" s="6">
        <v>0</v>
      </c>
      <c r="I158" s="8" t="s">
        <v>16</v>
      </c>
    </row>
    <row r="159" spans="1:9" x14ac:dyDescent="0.25">
      <c r="A159" s="60"/>
      <c r="B159" s="1" t="s">
        <v>19</v>
      </c>
      <c r="C159" s="7">
        <v>60</v>
      </c>
      <c r="D159" s="6">
        <v>4.74</v>
      </c>
      <c r="E159" s="6">
        <v>0.6</v>
      </c>
      <c r="F159" s="6">
        <v>28.98</v>
      </c>
      <c r="G159" s="6">
        <v>142</v>
      </c>
      <c r="H159" s="6">
        <v>0</v>
      </c>
      <c r="I159" s="8" t="s">
        <v>18</v>
      </c>
    </row>
    <row r="160" spans="1:9" x14ac:dyDescent="0.25">
      <c r="A160" s="60"/>
      <c r="B160" s="10" t="s">
        <v>56</v>
      </c>
      <c r="C160" s="7">
        <v>200</v>
      </c>
      <c r="D160" s="6">
        <v>0.2</v>
      </c>
      <c r="E160" s="6">
        <v>0.05</v>
      </c>
      <c r="F160" s="6">
        <v>15.01</v>
      </c>
      <c r="G160" s="6">
        <v>57</v>
      </c>
      <c r="H160" s="6">
        <v>0.1</v>
      </c>
      <c r="I160" s="8" t="s">
        <v>46</v>
      </c>
    </row>
    <row r="161" spans="1:9" x14ac:dyDescent="0.25">
      <c r="A161" s="11"/>
      <c r="B161" s="1"/>
      <c r="C161" s="7"/>
      <c r="D161" s="6"/>
      <c r="E161" s="6"/>
      <c r="F161" s="6"/>
      <c r="G161" s="6"/>
      <c r="H161" s="6"/>
      <c r="I161" s="8"/>
    </row>
    <row r="162" spans="1:9" x14ac:dyDescent="0.25">
      <c r="A162" s="59" t="s">
        <v>35</v>
      </c>
      <c r="B162" s="49" t="s">
        <v>120</v>
      </c>
      <c r="C162" s="7">
        <v>100</v>
      </c>
      <c r="D162" s="6">
        <v>0.9</v>
      </c>
      <c r="E162" s="6">
        <v>4.7</v>
      </c>
      <c r="F162" s="6">
        <v>3.9</v>
      </c>
      <c r="G162" s="6">
        <v>30.7</v>
      </c>
      <c r="H162" s="6">
        <v>0.37909999999999999</v>
      </c>
      <c r="I162" s="8" t="s">
        <v>119</v>
      </c>
    </row>
    <row r="163" spans="1:9" ht="30" x14ac:dyDescent="0.25">
      <c r="A163" s="59"/>
      <c r="B163" s="13" t="s">
        <v>121</v>
      </c>
      <c r="C163" s="5" t="s">
        <v>122</v>
      </c>
      <c r="D163" s="6">
        <v>2.25</v>
      </c>
      <c r="E163" s="6">
        <v>5.5</v>
      </c>
      <c r="F163" s="6">
        <v>12.25</v>
      </c>
      <c r="G163" s="6">
        <v>97.12</v>
      </c>
      <c r="H163" s="6">
        <v>1</v>
      </c>
      <c r="I163" s="20" t="s">
        <v>155</v>
      </c>
    </row>
    <row r="164" spans="1:9" x14ac:dyDescent="0.25">
      <c r="A164" s="59"/>
      <c r="B164" s="28" t="s">
        <v>196</v>
      </c>
      <c r="C164" s="54">
        <v>100</v>
      </c>
      <c r="D164" s="52">
        <v>16.399999999999999</v>
      </c>
      <c r="E164" s="52">
        <v>22.5</v>
      </c>
      <c r="F164" s="52">
        <v>2.2000000000000002</v>
      </c>
      <c r="G164" s="52">
        <v>1159</v>
      </c>
      <c r="H164" s="52">
        <v>0</v>
      </c>
      <c r="I164" s="53">
        <v>6598</v>
      </c>
    </row>
    <row r="165" spans="1:9" x14ac:dyDescent="0.25">
      <c r="A165" s="59"/>
      <c r="B165" s="1" t="s">
        <v>61</v>
      </c>
      <c r="C165" s="7">
        <v>150</v>
      </c>
      <c r="D165" s="6">
        <v>3.24</v>
      </c>
      <c r="E165" s="6">
        <v>5.5949999999999998</v>
      </c>
      <c r="F165" s="6">
        <v>22.05</v>
      </c>
      <c r="G165" s="6">
        <v>156</v>
      </c>
      <c r="H165" s="6">
        <v>2.5950000000000002</v>
      </c>
      <c r="I165" s="8" t="s">
        <v>138</v>
      </c>
    </row>
    <row r="166" spans="1:9" x14ac:dyDescent="0.25">
      <c r="A166" s="59"/>
      <c r="B166" s="1" t="s">
        <v>19</v>
      </c>
      <c r="C166" s="7">
        <v>60</v>
      </c>
      <c r="D166" s="6">
        <v>4.74</v>
      </c>
      <c r="E166" s="6">
        <v>0.6</v>
      </c>
      <c r="F166" s="6">
        <v>28.98</v>
      </c>
      <c r="G166" s="6">
        <v>142</v>
      </c>
      <c r="H166" s="6">
        <v>0</v>
      </c>
      <c r="I166" s="8" t="s">
        <v>18</v>
      </c>
    </row>
    <row r="167" spans="1:9" x14ac:dyDescent="0.25">
      <c r="A167" s="59"/>
      <c r="B167" s="1" t="s">
        <v>32</v>
      </c>
      <c r="C167" s="7">
        <v>50</v>
      </c>
      <c r="D167" s="6">
        <v>3.3</v>
      </c>
      <c r="E167" s="6">
        <v>0.6</v>
      </c>
      <c r="F167" s="6">
        <v>16.7</v>
      </c>
      <c r="G167" s="6">
        <v>86.67</v>
      </c>
      <c r="H167" s="6">
        <v>0</v>
      </c>
      <c r="I167" s="8" t="s">
        <v>18</v>
      </c>
    </row>
    <row r="168" spans="1:9" x14ac:dyDescent="0.25">
      <c r="A168" s="59"/>
      <c r="B168" s="1" t="s">
        <v>33</v>
      </c>
      <c r="C168" s="7">
        <v>200</v>
      </c>
      <c r="D168" s="6">
        <v>0.52</v>
      </c>
      <c r="E168" s="6">
        <v>0.15</v>
      </c>
      <c r="F168" s="6">
        <v>31.76</v>
      </c>
      <c r="G168" s="6">
        <v>11.23</v>
      </c>
      <c r="H168" s="6">
        <v>8.3000000000000007</v>
      </c>
      <c r="I168" s="8" t="s">
        <v>34</v>
      </c>
    </row>
    <row r="169" spans="1:9" x14ac:dyDescent="0.25">
      <c r="A169" s="11"/>
      <c r="B169" s="1"/>
      <c r="C169" s="7"/>
      <c r="D169" s="6"/>
      <c r="E169" s="6"/>
      <c r="F169" s="6"/>
      <c r="G169" s="6"/>
      <c r="H169" s="6"/>
      <c r="I169" s="8"/>
    </row>
    <row r="170" spans="1:9" x14ac:dyDescent="0.25">
      <c r="A170" s="59" t="s">
        <v>39</v>
      </c>
      <c r="B170" s="1" t="s">
        <v>49</v>
      </c>
      <c r="C170" s="7">
        <v>200</v>
      </c>
      <c r="D170" s="6">
        <v>5.8</v>
      </c>
      <c r="E170" s="6">
        <v>5</v>
      </c>
      <c r="F170" s="6">
        <v>8</v>
      </c>
      <c r="G170" s="6">
        <v>106</v>
      </c>
      <c r="H170" s="6">
        <v>1.4</v>
      </c>
      <c r="I170" s="8" t="s">
        <v>18</v>
      </c>
    </row>
    <row r="171" spans="1:9" x14ac:dyDescent="0.25">
      <c r="A171" s="59"/>
      <c r="B171" s="13" t="s">
        <v>157</v>
      </c>
      <c r="C171" s="7">
        <v>100</v>
      </c>
      <c r="D171" s="6">
        <v>1.36</v>
      </c>
      <c r="E171" s="6">
        <v>5.28</v>
      </c>
      <c r="F171" s="6">
        <v>17.100000000000001</v>
      </c>
      <c r="G171" s="6">
        <v>197</v>
      </c>
      <c r="H171" s="6">
        <v>7.0000000000000007E-2</v>
      </c>
      <c r="I171" s="8" t="s">
        <v>156</v>
      </c>
    </row>
    <row r="172" spans="1:9" x14ac:dyDescent="0.25">
      <c r="A172" s="59"/>
      <c r="B172" s="1" t="s">
        <v>36</v>
      </c>
      <c r="C172" s="7">
        <v>200</v>
      </c>
      <c r="D172" s="6">
        <v>1.3</v>
      </c>
      <c r="E172" s="6">
        <v>0.5</v>
      </c>
      <c r="F172" s="6">
        <v>40.799999999999997</v>
      </c>
      <c r="G172" s="6">
        <v>48.2</v>
      </c>
      <c r="H172" s="6">
        <v>20</v>
      </c>
      <c r="I172" s="8" t="s">
        <v>153</v>
      </c>
    </row>
    <row r="173" spans="1:9" x14ac:dyDescent="0.25">
      <c r="A173" s="11"/>
      <c r="B173" s="1"/>
      <c r="C173" s="7"/>
      <c r="D173" s="6"/>
      <c r="E173" s="6"/>
      <c r="F173" s="6"/>
      <c r="G173" s="6"/>
      <c r="H173" s="6"/>
      <c r="I173" s="8"/>
    </row>
    <row r="174" spans="1:9" x14ac:dyDescent="0.25">
      <c r="A174" s="59" t="s">
        <v>47</v>
      </c>
      <c r="B174" s="19" t="s">
        <v>144</v>
      </c>
      <c r="C174" s="7" t="s">
        <v>167</v>
      </c>
      <c r="D174" s="6">
        <v>9.08</v>
      </c>
      <c r="E174" s="6">
        <v>15.308999999999999</v>
      </c>
      <c r="F174" s="6">
        <v>37.030999999999999</v>
      </c>
      <c r="G174" s="6">
        <v>390.02</v>
      </c>
      <c r="H174" s="6">
        <v>5.04</v>
      </c>
      <c r="I174" s="8" t="s">
        <v>145</v>
      </c>
    </row>
    <row r="175" spans="1:9" ht="30" x14ac:dyDescent="0.25">
      <c r="A175" s="59"/>
      <c r="B175" s="30" t="s">
        <v>125</v>
      </c>
      <c r="C175" s="5">
        <v>80</v>
      </c>
      <c r="D175" s="6">
        <v>2.48</v>
      </c>
      <c r="E175" s="6">
        <v>0.16</v>
      </c>
      <c r="F175" s="6">
        <v>5.2</v>
      </c>
      <c r="G175" s="6">
        <v>32</v>
      </c>
      <c r="H175" s="6">
        <v>8</v>
      </c>
      <c r="I175" s="8" t="s">
        <v>133</v>
      </c>
    </row>
    <row r="176" spans="1:9" x14ac:dyDescent="0.25">
      <c r="A176" s="59"/>
      <c r="B176" s="1" t="s">
        <v>19</v>
      </c>
      <c r="C176" s="7">
        <v>30</v>
      </c>
      <c r="D176" s="6">
        <v>2.37</v>
      </c>
      <c r="E176" s="6">
        <v>0.3</v>
      </c>
      <c r="F176" s="6">
        <v>14.49</v>
      </c>
      <c r="G176" s="6">
        <v>71</v>
      </c>
      <c r="H176" s="6">
        <v>0</v>
      </c>
      <c r="I176" s="8" t="s">
        <v>18</v>
      </c>
    </row>
    <row r="177" spans="1:9" x14ac:dyDescent="0.25">
      <c r="A177" s="59"/>
      <c r="B177" s="1" t="s">
        <v>32</v>
      </c>
      <c r="C177" s="7">
        <v>30</v>
      </c>
      <c r="D177" s="6">
        <v>1.98</v>
      </c>
      <c r="E177" s="6">
        <v>0.36</v>
      </c>
      <c r="F177" s="6">
        <v>10.02</v>
      </c>
      <c r="G177" s="6">
        <v>52</v>
      </c>
      <c r="H177" s="6">
        <v>0</v>
      </c>
      <c r="I177" s="8" t="s">
        <v>18</v>
      </c>
    </row>
    <row r="178" spans="1:9" x14ac:dyDescent="0.25">
      <c r="A178" s="60"/>
      <c r="B178" s="1" t="s">
        <v>44</v>
      </c>
      <c r="C178" s="7" t="s">
        <v>45</v>
      </c>
      <c r="D178" s="6">
        <v>0.26</v>
      </c>
      <c r="E178" s="6">
        <v>0.05</v>
      </c>
      <c r="F178" s="6">
        <v>15.22</v>
      </c>
      <c r="G178" s="6">
        <v>59</v>
      </c>
      <c r="H178" s="6">
        <v>2.9</v>
      </c>
      <c r="I178" s="8" t="s">
        <v>46</v>
      </c>
    </row>
    <row r="179" spans="1:9" x14ac:dyDescent="0.25">
      <c r="A179" s="37" t="s">
        <v>48</v>
      </c>
      <c r="B179" s="1" t="s">
        <v>72</v>
      </c>
      <c r="C179" s="7">
        <v>200</v>
      </c>
      <c r="D179" s="6">
        <v>2.6</v>
      </c>
      <c r="E179" s="6">
        <v>3.9</v>
      </c>
      <c r="F179" s="6">
        <v>8.4</v>
      </c>
      <c r="G179" s="6">
        <v>23.1</v>
      </c>
      <c r="H179" s="6">
        <v>0.6</v>
      </c>
      <c r="I179" s="8" t="s">
        <v>18</v>
      </c>
    </row>
    <row r="180" spans="1:9" x14ac:dyDescent="0.25">
      <c r="A180" s="39" t="s">
        <v>117</v>
      </c>
      <c r="B180" s="1"/>
      <c r="C180" s="7"/>
      <c r="D180" s="76">
        <f>SUM(D155:D179)</f>
        <v>76.378000000000014</v>
      </c>
      <c r="E180" s="76">
        <f t="shared" ref="E180:H180" si="5">SUM(E155:E179)</f>
        <v>90.778999999999996</v>
      </c>
      <c r="F180" s="76">
        <f t="shared" si="5"/>
        <v>332.41699999999997</v>
      </c>
      <c r="G180" s="76">
        <f t="shared" si="5"/>
        <v>3253.06</v>
      </c>
      <c r="H180" s="76">
        <f t="shared" si="5"/>
        <v>51.725100000000005</v>
      </c>
      <c r="I180" s="8"/>
    </row>
    <row r="181" spans="1:9" x14ac:dyDescent="0.25">
      <c r="A181" s="12" t="s">
        <v>126</v>
      </c>
      <c r="B181" s="1"/>
      <c r="C181" s="7"/>
      <c r="D181" s="6"/>
      <c r="E181" s="6"/>
      <c r="F181" s="6"/>
      <c r="G181" s="6"/>
      <c r="H181" s="6"/>
      <c r="I181" s="8"/>
    </row>
    <row r="182" spans="1:9" x14ac:dyDescent="0.25">
      <c r="A182" s="63" t="s">
        <v>22</v>
      </c>
      <c r="B182" s="13" t="s">
        <v>162</v>
      </c>
      <c r="C182" s="5">
        <v>220</v>
      </c>
      <c r="D182" s="6">
        <v>5.0199999999999996</v>
      </c>
      <c r="E182" s="6">
        <v>4.3600000000000003</v>
      </c>
      <c r="F182" s="6">
        <v>33.56</v>
      </c>
      <c r="G182" s="6">
        <v>201.17</v>
      </c>
      <c r="H182" s="6">
        <v>0</v>
      </c>
      <c r="I182" s="32" t="s">
        <v>163</v>
      </c>
    </row>
    <row r="183" spans="1:9" x14ac:dyDescent="0.25">
      <c r="A183" s="59"/>
      <c r="B183" s="1" t="s">
        <v>14</v>
      </c>
      <c r="C183" s="14">
        <v>15</v>
      </c>
      <c r="D183" s="15">
        <v>3.48</v>
      </c>
      <c r="E183" s="15">
        <v>4.4249999999999998</v>
      </c>
      <c r="F183" s="15">
        <v>0</v>
      </c>
      <c r="G183" s="15">
        <v>54.6</v>
      </c>
      <c r="H183" s="15">
        <v>0.105</v>
      </c>
      <c r="I183" s="15" t="s">
        <v>15</v>
      </c>
    </row>
    <row r="184" spans="1:9" x14ac:dyDescent="0.25">
      <c r="A184" s="59"/>
      <c r="B184" s="1" t="s">
        <v>17</v>
      </c>
      <c r="C184" s="7">
        <v>10</v>
      </c>
      <c r="D184" s="6">
        <v>0.08</v>
      </c>
      <c r="E184" s="6">
        <v>7.25</v>
      </c>
      <c r="F184" s="6">
        <v>0.13</v>
      </c>
      <c r="G184" s="6">
        <v>66.099999999999994</v>
      </c>
      <c r="H184" s="6">
        <v>0</v>
      </c>
      <c r="I184" s="8" t="s">
        <v>16</v>
      </c>
    </row>
    <row r="185" spans="1:9" x14ac:dyDescent="0.25">
      <c r="A185" s="60"/>
      <c r="B185" s="1" t="s">
        <v>19</v>
      </c>
      <c r="C185" s="7">
        <v>60</v>
      </c>
      <c r="D185" s="6">
        <v>4.74</v>
      </c>
      <c r="E185" s="6">
        <v>0.6</v>
      </c>
      <c r="F185" s="6">
        <v>28.98</v>
      </c>
      <c r="G185" s="6">
        <v>142</v>
      </c>
      <c r="H185" s="6">
        <v>0</v>
      </c>
      <c r="I185" s="8" t="s">
        <v>18</v>
      </c>
    </row>
    <row r="186" spans="1:9" x14ac:dyDescent="0.25">
      <c r="A186" s="60"/>
      <c r="B186" s="1" t="s">
        <v>93</v>
      </c>
      <c r="C186" s="7">
        <v>200</v>
      </c>
      <c r="D186" s="6">
        <v>4.2</v>
      </c>
      <c r="E186" s="6">
        <v>3.6269999999999998</v>
      </c>
      <c r="F186" s="6">
        <v>17.239999999999998</v>
      </c>
      <c r="G186" s="6">
        <v>118.67</v>
      </c>
      <c r="H186" s="6">
        <v>1.6</v>
      </c>
      <c r="I186" s="8" t="s">
        <v>94</v>
      </c>
    </row>
    <row r="187" spans="1:9" x14ac:dyDescent="0.25">
      <c r="A187" s="11"/>
      <c r="B187" s="1"/>
      <c r="C187" s="7"/>
      <c r="D187" s="6"/>
      <c r="E187" s="6"/>
      <c r="F187" s="6"/>
      <c r="G187" s="6"/>
      <c r="H187" s="6"/>
      <c r="I187" s="8"/>
    </row>
    <row r="188" spans="1:9" x14ac:dyDescent="0.25">
      <c r="A188" s="59" t="s">
        <v>35</v>
      </c>
      <c r="B188" s="13" t="s">
        <v>31</v>
      </c>
      <c r="C188" s="7">
        <v>70</v>
      </c>
      <c r="D188" s="6">
        <v>0.91</v>
      </c>
      <c r="E188" s="6">
        <v>7.0000000000000007E-2</v>
      </c>
      <c r="F188" s="6">
        <v>2.4300000000000002</v>
      </c>
      <c r="G188" s="6">
        <v>8.1199999999999992</v>
      </c>
      <c r="H188" s="6">
        <v>0.1</v>
      </c>
      <c r="I188" s="8" t="s">
        <v>161</v>
      </c>
    </row>
    <row r="189" spans="1:9" ht="30" x14ac:dyDescent="0.25">
      <c r="A189" s="59"/>
      <c r="B189" s="17" t="s">
        <v>128</v>
      </c>
      <c r="C189" s="7" t="s">
        <v>24</v>
      </c>
      <c r="D189" s="6">
        <v>5.2</v>
      </c>
      <c r="E189" s="6">
        <v>2.8</v>
      </c>
      <c r="F189" s="6">
        <v>12.7</v>
      </c>
      <c r="G189" s="6">
        <v>188</v>
      </c>
      <c r="H189" s="6">
        <v>0</v>
      </c>
      <c r="I189" s="8" t="s">
        <v>164</v>
      </c>
    </row>
    <row r="190" spans="1:9" x14ac:dyDescent="0.25">
      <c r="A190" s="59"/>
      <c r="B190" s="28" t="s">
        <v>194</v>
      </c>
      <c r="C190" s="54" t="s">
        <v>195</v>
      </c>
      <c r="D190" s="52">
        <v>9.65</v>
      </c>
      <c r="E190" s="52">
        <v>11.36</v>
      </c>
      <c r="F190" s="52">
        <v>3.55</v>
      </c>
      <c r="G190" s="52">
        <v>218.87</v>
      </c>
      <c r="H190" s="52">
        <v>0</v>
      </c>
      <c r="I190" s="53">
        <v>286</v>
      </c>
    </row>
    <row r="191" spans="1:9" x14ac:dyDescent="0.25">
      <c r="A191" s="59"/>
      <c r="B191" s="1" t="s">
        <v>129</v>
      </c>
      <c r="C191" s="7">
        <v>150</v>
      </c>
      <c r="D191" s="6">
        <v>3.81</v>
      </c>
      <c r="E191" s="6">
        <v>6.1050000000000004</v>
      </c>
      <c r="F191" s="6">
        <v>38.61</v>
      </c>
      <c r="G191" s="6">
        <v>228</v>
      </c>
      <c r="H191" s="6">
        <v>0</v>
      </c>
      <c r="I191" s="8" t="s">
        <v>150</v>
      </c>
    </row>
    <row r="192" spans="1:9" x14ac:dyDescent="0.25">
      <c r="A192" s="59"/>
      <c r="B192" s="1" t="s">
        <v>19</v>
      </c>
      <c r="C192" s="7">
        <v>60</v>
      </c>
      <c r="D192" s="6">
        <v>4.74</v>
      </c>
      <c r="E192" s="6">
        <v>0.6</v>
      </c>
      <c r="F192" s="6">
        <v>28.98</v>
      </c>
      <c r="G192" s="6">
        <v>142</v>
      </c>
      <c r="H192" s="6">
        <v>0</v>
      </c>
      <c r="I192" s="8" t="s">
        <v>18</v>
      </c>
    </row>
    <row r="193" spans="1:9" x14ac:dyDescent="0.25">
      <c r="A193" s="59"/>
      <c r="B193" s="1" t="s">
        <v>32</v>
      </c>
      <c r="C193" s="7">
        <v>50</v>
      </c>
      <c r="D193" s="6">
        <v>3.3</v>
      </c>
      <c r="E193" s="6">
        <v>0.6</v>
      </c>
      <c r="F193" s="6">
        <v>16.7</v>
      </c>
      <c r="G193" s="6">
        <v>86.67</v>
      </c>
      <c r="H193" s="6">
        <v>0</v>
      </c>
      <c r="I193" s="8" t="s">
        <v>18</v>
      </c>
    </row>
    <row r="194" spans="1:9" x14ac:dyDescent="0.25">
      <c r="A194" s="59"/>
      <c r="B194" s="1" t="s">
        <v>33</v>
      </c>
      <c r="C194" s="7">
        <v>200</v>
      </c>
      <c r="D194" s="6">
        <v>0.52</v>
      </c>
      <c r="E194" s="6">
        <v>0.15</v>
      </c>
      <c r="F194" s="6">
        <v>11.76</v>
      </c>
      <c r="G194" s="6">
        <v>27.1</v>
      </c>
      <c r="H194" s="6">
        <v>8.3000000000000007</v>
      </c>
      <c r="I194" s="8" t="s">
        <v>34</v>
      </c>
    </row>
    <row r="195" spans="1:9" x14ac:dyDescent="0.25">
      <c r="A195" s="11"/>
      <c r="B195" s="1"/>
      <c r="C195" s="7"/>
      <c r="D195" s="6"/>
      <c r="E195" s="6"/>
      <c r="F195" s="6"/>
      <c r="G195" s="6"/>
      <c r="H195" s="6"/>
      <c r="I195" s="8"/>
    </row>
    <row r="196" spans="1:9" x14ac:dyDescent="0.25">
      <c r="A196" s="59" t="s">
        <v>39</v>
      </c>
      <c r="B196" s="1" t="s">
        <v>81</v>
      </c>
      <c r="C196" s="7">
        <v>200</v>
      </c>
      <c r="D196" s="6">
        <v>5.9</v>
      </c>
      <c r="E196" s="6">
        <v>6.75</v>
      </c>
      <c r="F196" s="6">
        <v>9.91</v>
      </c>
      <c r="G196" s="6">
        <v>122</v>
      </c>
      <c r="H196" s="6">
        <v>2.74</v>
      </c>
      <c r="I196" s="8" t="s">
        <v>134</v>
      </c>
    </row>
    <row r="197" spans="1:9" ht="30" x14ac:dyDescent="0.25">
      <c r="A197" s="59"/>
      <c r="B197" s="13" t="s">
        <v>82</v>
      </c>
      <c r="C197" s="5">
        <v>100</v>
      </c>
      <c r="D197" s="6">
        <v>1.1599999999999999</v>
      </c>
      <c r="E197" s="6">
        <v>3.7010000000000001</v>
      </c>
      <c r="F197" s="6">
        <v>25.98</v>
      </c>
      <c r="G197" s="6">
        <v>146</v>
      </c>
      <c r="H197" s="6">
        <v>0.02</v>
      </c>
      <c r="I197" s="8" t="s">
        <v>139</v>
      </c>
    </row>
    <row r="198" spans="1:9" x14ac:dyDescent="0.25">
      <c r="A198" s="59"/>
      <c r="B198" s="1" t="s">
        <v>36</v>
      </c>
      <c r="C198" s="7">
        <v>200</v>
      </c>
      <c r="D198" s="6">
        <v>1.3</v>
      </c>
      <c r="E198" s="6">
        <v>5</v>
      </c>
      <c r="F198" s="6">
        <v>18.8</v>
      </c>
      <c r="G198" s="6">
        <v>28</v>
      </c>
      <c r="H198" s="6">
        <v>20</v>
      </c>
      <c r="I198" s="8" t="s">
        <v>153</v>
      </c>
    </row>
    <row r="199" spans="1:9" x14ac:dyDescent="0.25">
      <c r="A199" s="11"/>
      <c r="B199" s="1"/>
      <c r="C199" s="7"/>
      <c r="D199" s="6"/>
      <c r="E199" s="6"/>
      <c r="F199" s="6"/>
      <c r="G199" s="6"/>
      <c r="H199" s="6"/>
      <c r="I199" s="8"/>
    </row>
    <row r="200" spans="1:9" ht="30" x14ac:dyDescent="0.25">
      <c r="A200" s="59" t="s">
        <v>47</v>
      </c>
      <c r="B200" s="49" t="s">
        <v>130</v>
      </c>
      <c r="C200" s="34" t="s">
        <v>158</v>
      </c>
      <c r="D200" s="6">
        <v>2.72</v>
      </c>
      <c r="E200" s="6">
        <v>13.17</v>
      </c>
      <c r="F200" s="6">
        <v>13.75</v>
      </c>
      <c r="G200" s="6">
        <v>184</v>
      </c>
      <c r="H200" s="6">
        <v>89.43</v>
      </c>
      <c r="I200" s="8" t="s">
        <v>159</v>
      </c>
    </row>
    <row r="201" spans="1:9" x14ac:dyDescent="0.25">
      <c r="A201" s="59"/>
      <c r="B201" s="1" t="s">
        <v>19</v>
      </c>
      <c r="C201" s="7">
        <v>30</v>
      </c>
      <c r="D201" s="6">
        <v>2.37</v>
      </c>
      <c r="E201" s="6">
        <v>0.3</v>
      </c>
      <c r="F201" s="6">
        <v>14.49</v>
      </c>
      <c r="G201" s="6">
        <v>71</v>
      </c>
      <c r="H201" s="6">
        <v>0</v>
      </c>
      <c r="I201" s="8" t="s">
        <v>18</v>
      </c>
    </row>
    <row r="202" spans="1:9" x14ac:dyDescent="0.25">
      <c r="A202" s="59"/>
      <c r="B202" s="1" t="s">
        <v>32</v>
      </c>
      <c r="C202" s="7">
        <v>30</v>
      </c>
      <c r="D202" s="6">
        <v>1.98</v>
      </c>
      <c r="E202" s="6">
        <v>0.36</v>
      </c>
      <c r="F202" s="6">
        <v>10.02</v>
      </c>
      <c r="G202" s="6">
        <v>52</v>
      </c>
      <c r="H202" s="6">
        <v>0</v>
      </c>
      <c r="I202" s="8" t="s">
        <v>18</v>
      </c>
    </row>
    <row r="203" spans="1:9" x14ac:dyDescent="0.25">
      <c r="A203" s="59"/>
      <c r="B203" s="28" t="s">
        <v>114</v>
      </c>
      <c r="C203" s="54">
        <v>50</v>
      </c>
      <c r="D203" s="52">
        <v>0.4</v>
      </c>
      <c r="E203" s="52">
        <v>0.05</v>
      </c>
      <c r="F203" s="52">
        <v>27.15</v>
      </c>
      <c r="G203" s="52">
        <v>74.23</v>
      </c>
      <c r="H203" s="52">
        <v>0</v>
      </c>
      <c r="I203" s="53" t="s">
        <v>18</v>
      </c>
    </row>
    <row r="204" spans="1:9" x14ac:dyDescent="0.25">
      <c r="A204" s="60"/>
      <c r="B204" s="10" t="s">
        <v>56</v>
      </c>
      <c r="C204" s="7">
        <v>200</v>
      </c>
      <c r="D204" s="6">
        <v>0.2</v>
      </c>
      <c r="E204" s="6">
        <v>0.05</v>
      </c>
      <c r="F204" s="6">
        <v>15.01</v>
      </c>
      <c r="G204" s="6">
        <v>57</v>
      </c>
      <c r="H204" s="6">
        <v>0.1</v>
      </c>
      <c r="I204" s="8" t="s">
        <v>46</v>
      </c>
    </row>
    <row r="205" spans="1:9" x14ac:dyDescent="0.25">
      <c r="A205" s="37" t="s">
        <v>48</v>
      </c>
      <c r="B205" s="16" t="s">
        <v>86</v>
      </c>
      <c r="C205" s="7">
        <v>200</v>
      </c>
      <c r="D205" s="6">
        <v>8</v>
      </c>
      <c r="E205" s="6">
        <v>3</v>
      </c>
      <c r="F205" s="6">
        <v>28.6</v>
      </c>
      <c r="G205" s="6">
        <v>180</v>
      </c>
      <c r="H205" s="6">
        <v>1</v>
      </c>
      <c r="I205" s="8" t="s">
        <v>18</v>
      </c>
    </row>
    <row r="206" spans="1:9" x14ac:dyDescent="0.25">
      <c r="A206" s="39" t="s">
        <v>127</v>
      </c>
      <c r="B206" s="16"/>
      <c r="C206" s="7"/>
      <c r="D206" s="76">
        <f>D182+D183+D184+D185+D186+D188+D189+D190+D191+D192+D193+D194+D196+D197+D198+D200+D201+D202+D203+D204+D205</f>
        <v>69.679999999999993</v>
      </c>
      <c r="E206" s="76">
        <f t="shared" ref="E206:H206" si="6">E182+E183+E184+E185+E186+E188+E189+E190+E191+E192+E193+E194+E196+E197+E198+E200+E201+E202+E203+E204+E205</f>
        <v>74.328000000000003</v>
      </c>
      <c r="F206" s="76">
        <f t="shared" si="6"/>
        <v>358.34999999999991</v>
      </c>
      <c r="G206" s="76">
        <f t="shared" si="6"/>
        <v>2395.5300000000002</v>
      </c>
      <c r="H206" s="76">
        <f t="shared" si="6"/>
        <v>123.39500000000001</v>
      </c>
      <c r="I206" s="77"/>
    </row>
    <row r="207" spans="1:9" x14ac:dyDescent="0.25">
      <c r="A207" s="9" t="s">
        <v>170</v>
      </c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63" t="s">
        <v>22</v>
      </c>
      <c r="B208" s="1" t="s">
        <v>166</v>
      </c>
      <c r="C208" s="29" t="s">
        <v>151</v>
      </c>
      <c r="D208" s="23">
        <v>3.8</v>
      </c>
      <c r="E208" s="23">
        <v>2.4</v>
      </c>
      <c r="F208" s="23">
        <v>38.1</v>
      </c>
      <c r="G208" s="23">
        <v>202.2</v>
      </c>
      <c r="H208" s="23">
        <v>0</v>
      </c>
      <c r="I208" s="5" t="s">
        <v>68</v>
      </c>
    </row>
    <row r="209" spans="1:18" x14ac:dyDescent="0.25">
      <c r="A209" s="59"/>
      <c r="B209" s="1" t="s">
        <v>13</v>
      </c>
      <c r="C209" s="22" t="s">
        <v>12</v>
      </c>
      <c r="D209" s="23">
        <v>5.08</v>
      </c>
      <c r="E209" s="23">
        <v>4.3</v>
      </c>
      <c r="F209" s="23">
        <v>0.28000000000000003</v>
      </c>
      <c r="G209" s="23">
        <v>42.8</v>
      </c>
      <c r="H209" s="23">
        <v>0</v>
      </c>
      <c r="I209" s="6" t="s">
        <v>11</v>
      </c>
    </row>
    <row r="210" spans="1:18" ht="15.75" customHeight="1" x14ac:dyDescent="0.25">
      <c r="A210" s="59"/>
      <c r="B210" s="1" t="s">
        <v>14</v>
      </c>
      <c r="C210" s="24">
        <v>15</v>
      </c>
      <c r="D210" s="25">
        <v>3.48</v>
      </c>
      <c r="E210" s="25">
        <v>4.4249999999999998</v>
      </c>
      <c r="F210" s="25">
        <v>0</v>
      </c>
      <c r="G210" s="25">
        <v>54.6</v>
      </c>
      <c r="H210" s="25">
        <v>0.105</v>
      </c>
      <c r="I210" s="15" t="s">
        <v>15</v>
      </c>
      <c r="J210" s="33"/>
      <c r="K210" s="33"/>
      <c r="L210" s="27"/>
      <c r="M210" s="27"/>
      <c r="N210" s="27"/>
      <c r="O210" s="27"/>
      <c r="P210" s="27"/>
      <c r="Q210" s="27"/>
      <c r="R210" s="27"/>
    </row>
    <row r="211" spans="1:18" x14ac:dyDescent="0.25">
      <c r="A211" s="59"/>
      <c r="B211" s="1" t="s">
        <v>17</v>
      </c>
      <c r="C211" s="7">
        <v>10</v>
      </c>
      <c r="D211" s="6">
        <v>0.08</v>
      </c>
      <c r="E211" s="6">
        <v>7.25</v>
      </c>
      <c r="F211" s="6">
        <v>0.13</v>
      </c>
      <c r="G211" s="6">
        <v>66.099999999999994</v>
      </c>
      <c r="H211" s="6">
        <v>0</v>
      </c>
      <c r="I211" s="8" t="s">
        <v>16</v>
      </c>
      <c r="J211" s="27"/>
      <c r="K211" s="27"/>
      <c r="L211" s="27"/>
      <c r="M211" s="27"/>
      <c r="N211" s="27"/>
      <c r="O211" s="27"/>
      <c r="P211" s="27"/>
      <c r="Q211" s="27"/>
      <c r="R211" s="27"/>
    </row>
    <row r="212" spans="1:18" x14ac:dyDescent="0.25">
      <c r="A212" s="59"/>
      <c r="B212" s="1" t="s">
        <v>19</v>
      </c>
      <c r="C212" s="7">
        <v>60</v>
      </c>
      <c r="D212" s="6">
        <v>4.74</v>
      </c>
      <c r="E212" s="6">
        <v>0.6</v>
      </c>
      <c r="F212" s="6">
        <v>28.98</v>
      </c>
      <c r="G212" s="6">
        <v>142</v>
      </c>
      <c r="H212" s="6">
        <v>0</v>
      </c>
      <c r="I212" s="8" t="s">
        <v>18</v>
      </c>
    </row>
    <row r="213" spans="1:18" x14ac:dyDescent="0.25">
      <c r="A213" s="59"/>
      <c r="B213" s="10" t="s">
        <v>20</v>
      </c>
      <c r="C213" s="7">
        <v>200</v>
      </c>
      <c r="D213" s="6">
        <v>1.4</v>
      </c>
      <c r="E213" s="6">
        <v>1.6</v>
      </c>
      <c r="F213" s="6">
        <v>22.31</v>
      </c>
      <c r="G213" s="6">
        <v>105</v>
      </c>
      <c r="H213" s="6">
        <v>0</v>
      </c>
      <c r="I213" s="8" t="s">
        <v>21</v>
      </c>
    </row>
    <row r="214" spans="1:18" x14ac:dyDescent="0.25">
      <c r="A214" s="11"/>
      <c r="B214" s="1"/>
      <c r="C214" s="7"/>
      <c r="D214" s="6"/>
      <c r="E214" s="6"/>
      <c r="F214" s="6"/>
      <c r="G214" s="6"/>
      <c r="H214" s="6"/>
      <c r="I214" s="8"/>
    </row>
    <row r="215" spans="1:18" x14ac:dyDescent="0.25">
      <c r="A215" s="59" t="s">
        <v>35</v>
      </c>
      <c r="B215" s="1" t="s">
        <v>31</v>
      </c>
      <c r="C215" s="7">
        <v>70</v>
      </c>
      <c r="D215" s="6">
        <v>0.56000000000000005</v>
      </c>
      <c r="E215" s="6">
        <v>7.0000000000000007E-2</v>
      </c>
      <c r="F215" s="6">
        <v>1.75</v>
      </c>
      <c r="G215" s="6">
        <v>9.8000000000000007</v>
      </c>
      <c r="H215" s="6">
        <v>7</v>
      </c>
      <c r="I215" s="8" t="s">
        <v>153</v>
      </c>
    </row>
    <row r="216" spans="1:18" x14ac:dyDescent="0.25">
      <c r="A216" s="59"/>
      <c r="B216" s="1" t="s">
        <v>23</v>
      </c>
      <c r="C216" s="7" t="s">
        <v>24</v>
      </c>
      <c r="D216" s="6">
        <v>4.2149999999999999</v>
      </c>
      <c r="E216" s="6">
        <v>12.444000000000001</v>
      </c>
      <c r="F216" s="6">
        <v>15.99</v>
      </c>
      <c r="G216" s="6">
        <v>164.1</v>
      </c>
      <c r="H216" s="6">
        <v>25</v>
      </c>
      <c r="I216" s="8" t="s">
        <v>25</v>
      </c>
    </row>
    <row r="217" spans="1:18" x14ac:dyDescent="0.25">
      <c r="A217" s="59"/>
      <c r="B217" s="1" t="s">
        <v>26</v>
      </c>
      <c r="C217" s="7" t="s">
        <v>27</v>
      </c>
      <c r="D217" s="6">
        <v>6.6</v>
      </c>
      <c r="E217" s="6">
        <v>8.99</v>
      </c>
      <c r="F217" s="6">
        <v>7.4</v>
      </c>
      <c r="G217" s="6">
        <v>199.1</v>
      </c>
      <c r="H217" s="6">
        <v>0</v>
      </c>
      <c r="I217" s="8" t="s">
        <v>28</v>
      </c>
    </row>
    <row r="218" spans="1:18" x14ac:dyDescent="0.25">
      <c r="A218" s="59"/>
      <c r="B218" s="1" t="s">
        <v>29</v>
      </c>
      <c r="C218" s="7">
        <v>150</v>
      </c>
      <c r="D218" s="6">
        <v>5.0199999999999996</v>
      </c>
      <c r="E218" s="6">
        <v>4.5149999999999997</v>
      </c>
      <c r="F218" s="6">
        <v>26.445</v>
      </c>
      <c r="G218" s="6">
        <v>118.4</v>
      </c>
      <c r="H218" s="6">
        <v>0</v>
      </c>
      <c r="I218" s="8" t="s">
        <v>30</v>
      </c>
    </row>
    <row r="219" spans="1:18" x14ac:dyDescent="0.25">
      <c r="A219" s="59"/>
      <c r="B219" s="1" t="s">
        <v>19</v>
      </c>
      <c r="C219" s="7">
        <v>60</v>
      </c>
      <c r="D219" s="6">
        <v>4.74</v>
      </c>
      <c r="E219" s="6">
        <v>0.6</v>
      </c>
      <c r="F219" s="6">
        <v>28.98</v>
      </c>
      <c r="G219" s="6">
        <v>142</v>
      </c>
      <c r="H219" s="6">
        <v>0</v>
      </c>
      <c r="I219" s="8" t="s">
        <v>18</v>
      </c>
    </row>
    <row r="220" spans="1:18" x14ac:dyDescent="0.25">
      <c r="A220" s="59"/>
      <c r="B220" s="1" t="s">
        <v>32</v>
      </c>
      <c r="C220" s="7">
        <v>50</v>
      </c>
      <c r="D220" s="6">
        <v>3.3</v>
      </c>
      <c r="E220" s="6">
        <v>0.6</v>
      </c>
      <c r="F220" s="6">
        <v>16.7</v>
      </c>
      <c r="G220" s="6">
        <v>86.67</v>
      </c>
      <c r="H220" s="6">
        <v>0</v>
      </c>
      <c r="I220" s="8" t="s">
        <v>18</v>
      </c>
    </row>
    <row r="221" spans="1:18" x14ac:dyDescent="0.25">
      <c r="A221" s="59"/>
      <c r="B221" s="1" t="s">
        <v>33</v>
      </c>
      <c r="C221" s="7">
        <v>200</v>
      </c>
      <c r="D221" s="6">
        <v>0.52</v>
      </c>
      <c r="E221" s="6">
        <v>0.15</v>
      </c>
      <c r="F221" s="6">
        <v>23.76</v>
      </c>
      <c r="G221" s="6">
        <v>118.1</v>
      </c>
      <c r="H221" s="6">
        <v>8.3000000000000007</v>
      </c>
      <c r="I221" s="8" t="s">
        <v>34</v>
      </c>
    </row>
    <row r="222" spans="1:18" x14ac:dyDescent="0.25">
      <c r="A222" s="11"/>
      <c r="B222" s="28"/>
      <c r="C222" s="7"/>
      <c r="D222" s="6"/>
      <c r="E222" s="6"/>
      <c r="F222" s="6"/>
      <c r="G222" s="6"/>
      <c r="H222" s="6"/>
      <c r="I222" s="8"/>
    </row>
    <row r="223" spans="1:18" x14ac:dyDescent="0.25">
      <c r="A223" s="59" t="s">
        <v>39</v>
      </c>
      <c r="B223" s="1" t="s">
        <v>37</v>
      </c>
      <c r="C223" s="5">
        <v>200</v>
      </c>
      <c r="D223" s="6">
        <v>0</v>
      </c>
      <c r="E223" s="6">
        <v>0</v>
      </c>
      <c r="F223" s="6">
        <v>3.4</v>
      </c>
      <c r="G223" s="6">
        <v>16</v>
      </c>
      <c r="H223" s="6">
        <v>2</v>
      </c>
      <c r="I223" s="8" t="s">
        <v>18</v>
      </c>
    </row>
    <row r="224" spans="1:18" x14ac:dyDescent="0.25">
      <c r="A224" s="59"/>
      <c r="B224" s="1" t="s">
        <v>38</v>
      </c>
      <c r="C224" s="7">
        <v>90</v>
      </c>
      <c r="D224" s="6">
        <v>5.4</v>
      </c>
      <c r="E224" s="6">
        <v>8.4</v>
      </c>
      <c r="F224" s="6">
        <v>24.25</v>
      </c>
      <c r="G224" s="6">
        <v>225.5</v>
      </c>
      <c r="H224" s="6">
        <v>0</v>
      </c>
      <c r="I224" s="8" t="s">
        <v>18</v>
      </c>
    </row>
    <row r="225" spans="1:9" x14ac:dyDescent="0.25">
      <c r="A225" s="59"/>
      <c r="B225" s="1" t="s">
        <v>36</v>
      </c>
      <c r="C225" s="7">
        <v>200</v>
      </c>
      <c r="D225" s="6">
        <v>1.3</v>
      </c>
      <c r="E225" s="6">
        <v>0.5</v>
      </c>
      <c r="F225" s="6">
        <v>10.199999999999999</v>
      </c>
      <c r="G225" s="6">
        <v>61.1</v>
      </c>
      <c r="H225" s="6">
        <v>20</v>
      </c>
      <c r="I225" s="8" t="s">
        <v>153</v>
      </c>
    </row>
    <row r="226" spans="1:9" x14ac:dyDescent="0.25">
      <c r="A226" s="11"/>
      <c r="B226" s="1"/>
      <c r="C226" s="7"/>
      <c r="D226" s="6"/>
      <c r="E226" s="6"/>
      <c r="F226" s="6"/>
      <c r="G226" s="6"/>
      <c r="H226" s="6"/>
      <c r="I226" s="8"/>
    </row>
    <row r="227" spans="1:9" x14ac:dyDescent="0.25">
      <c r="A227" s="59" t="s">
        <v>47</v>
      </c>
      <c r="B227" s="1" t="s">
        <v>41</v>
      </c>
      <c r="C227" s="7">
        <v>220</v>
      </c>
      <c r="D227" s="6">
        <v>1.004</v>
      </c>
      <c r="E227" s="6">
        <v>1.7</v>
      </c>
      <c r="F227" s="6">
        <v>26.42</v>
      </c>
      <c r="G227" s="6">
        <v>68.099999999999994</v>
      </c>
      <c r="H227" s="6">
        <v>8</v>
      </c>
      <c r="I227" s="8" t="s">
        <v>40</v>
      </c>
    </row>
    <row r="228" spans="1:9" x14ac:dyDescent="0.25">
      <c r="A228" s="59"/>
      <c r="B228" s="1" t="s">
        <v>143</v>
      </c>
      <c r="C228" s="7" t="s">
        <v>27</v>
      </c>
      <c r="D228" s="6">
        <v>8.2159999999999993</v>
      </c>
      <c r="E228" s="6">
        <v>11.03</v>
      </c>
      <c r="F228" s="6">
        <v>1.232</v>
      </c>
      <c r="G228" s="6">
        <v>257.39999999999998</v>
      </c>
      <c r="H228" s="6">
        <v>0.33</v>
      </c>
      <c r="I228" s="8" t="s">
        <v>42</v>
      </c>
    </row>
    <row r="229" spans="1:9" x14ac:dyDescent="0.25">
      <c r="A229" s="59"/>
      <c r="B229" s="1" t="s">
        <v>168</v>
      </c>
      <c r="C229" s="7">
        <v>70</v>
      </c>
      <c r="D229" s="6">
        <v>0.09</v>
      </c>
      <c r="E229" s="6">
        <v>0.91</v>
      </c>
      <c r="F229" s="6">
        <v>1.19</v>
      </c>
      <c r="G229" s="6">
        <v>11.48</v>
      </c>
      <c r="H229" s="6">
        <v>3.5</v>
      </c>
      <c r="I229" s="8" t="s">
        <v>43</v>
      </c>
    </row>
    <row r="230" spans="1:9" x14ac:dyDescent="0.25">
      <c r="A230" s="59"/>
      <c r="B230" s="1" t="s">
        <v>19</v>
      </c>
      <c r="C230" s="7">
        <v>30</v>
      </c>
      <c r="D230" s="6">
        <v>2.37</v>
      </c>
      <c r="E230" s="6">
        <v>0.3</v>
      </c>
      <c r="F230" s="6">
        <v>14.49</v>
      </c>
      <c r="G230" s="6">
        <v>71</v>
      </c>
      <c r="H230" s="6">
        <v>0</v>
      </c>
      <c r="I230" s="8" t="s">
        <v>18</v>
      </c>
    </row>
    <row r="231" spans="1:9" x14ac:dyDescent="0.25">
      <c r="A231" s="59"/>
      <c r="B231" s="1" t="s">
        <v>32</v>
      </c>
      <c r="C231" s="7">
        <v>30</v>
      </c>
      <c r="D231" s="6">
        <v>1.98</v>
      </c>
      <c r="E231" s="6">
        <v>0.36</v>
      </c>
      <c r="F231" s="6">
        <v>10.02</v>
      </c>
      <c r="G231" s="6">
        <v>52</v>
      </c>
      <c r="H231" s="6">
        <v>0</v>
      </c>
      <c r="I231" s="8" t="s">
        <v>18</v>
      </c>
    </row>
    <row r="232" spans="1:9" x14ac:dyDescent="0.25">
      <c r="A232" s="59"/>
      <c r="B232" s="1" t="s">
        <v>44</v>
      </c>
      <c r="C232" s="7" t="s">
        <v>45</v>
      </c>
      <c r="D232" s="6">
        <v>0.26</v>
      </c>
      <c r="E232" s="6">
        <v>0.05</v>
      </c>
      <c r="F232" s="6">
        <v>15.22</v>
      </c>
      <c r="G232" s="6">
        <v>59</v>
      </c>
      <c r="H232" s="6">
        <v>2.9</v>
      </c>
      <c r="I232" s="8" t="s">
        <v>46</v>
      </c>
    </row>
    <row r="233" spans="1:9" x14ac:dyDescent="0.25">
      <c r="A233" s="39" t="s">
        <v>48</v>
      </c>
      <c r="B233" s="1" t="s">
        <v>49</v>
      </c>
      <c r="C233" s="7">
        <v>200</v>
      </c>
      <c r="D233" s="6">
        <v>5.8</v>
      </c>
      <c r="E233" s="6">
        <v>5</v>
      </c>
      <c r="F233" s="6">
        <v>8</v>
      </c>
      <c r="G233" s="6">
        <v>106</v>
      </c>
      <c r="H233" s="6">
        <v>1.4</v>
      </c>
      <c r="I233" s="8" t="s">
        <v>18</v>
      </c>
    </row>
    <row r="234" spans="1:9" x14ac:dyDescent="0.25">
      <c r="A234" s="11" t="s">
        <v>171</v>
      </c>
      <c r="B234" s="1"/>
      <c r="C234" s="7"/>
      <c r="D234" s="76">
        <f>SUM(D208:D233)</f>
        <v>69.954999999999984</v>
      </c>
      <c r="E234" s="76">
        <f t="shared" ref="E234:H234" si="7">SUM(E208:E233)</f>
        <v>76.194000000000003</v>
      </c>
      <c r="F234" s="76">
        <f t="shared" si="7"/>
        <v>325.24700000000001</v>
      </c>
      <c r="G234" s="76">
        <f t="shared" si="7"/>
        <v>2378.4499999999998</v>
      </c>
      <c r="H234" s="76">
        <f t="shared" si="7"/>
        <v>78.535000000000011</v>
      </c>
      <c r="I234" s="8"/>
    </row>
    <row r="235" spans="1:9" x14ac:dyDescent="0.25">
      <c r="A235" s="12" t="s">
        <v>172</v>
      </c>
      <c r="B235" s="1"/>
      <c r="C235" s="7"/>
      <c r="D235" s="76"/>
      <c r="E235" s="76"/>
      <c r="F235" s="76"/>
      <c r="G235" s="76"/>
      <c r="H235" s="76"/>
      <c r="I235" s="8"/>
    </row>
    <row r="236" spans="1:9" x14ac:dyDescent="0.25">
      <c r="A236" s="63" t="s">
        <v>22</v>
      </c>
      <c r="B236" s="1" t="s">
        <v>52</v>
      </c>
      <c r="C236" s="5">
        <v>110</v>
      </c>
      <c r="D236" s="6">
        <v>6.89</v>
      </c>
      <c r="E236" s="6">
        <v>4.1959999999999997</v>
      </c>
      <c r="F236" s="6">
        <v>1.861</v>
      </c>
      <c r="G236" s="6">
        <v>74.001999999999995</v>
      </c>
      <c r="H236" s="6">
        <v>2.2000000000000002</v>
      </c>
      <c r="I236" s="5" t="s">
        <v>131</v>
      </c>
    </row>
    <row r="237" spans="1:9" x14ac:dyDescent="0.25">
      <c r="A237" s="59"/>
      <c r="B237" s="1" t="s">
        <v>53</v>
      </c>
      <c r="C237" s="7">
        <v>80</v>
      </c>
      <c r="D237" s="6">
        <v>2.88</v>
      </c>
      <c r="E237" s="6">
        <v>6.11</v>
      </c>
      <c r="F237" s="6">
        <v>0.32</v>
      </c>
      <c r="G237" s="6">
        <v>108</v>
      </c>
      <c r="H237" s="6">
        <v>0</v>
      </c>
      <c r="I237" s="6" t="s">
        <v>132</v>
      </c>
    </row>
    <row r="238" spans="1:9" x14ac:dyDescent="0.25">
      <c r="A238" s="59"/>
      <c r="B238" s="1" t="s">
        <v>54</v>
      </c>
      <c r="C238" s="7">
        <v>35</v>
      </c>
      <c r="D238" s="6">
        <v>0.93</v>
      </c>
      <c r="E238" s="6">
        <v>0.06</v>
      </c>
      <c r="F238" s="6">
        <v>1.95</v>
      </c>
      <c r="G238" s="6">
        <v>12</v>
      </c>
      <c r="H238" s="6">
        <v>3</v>
      </c>
      <c r="I238" s="6" t="s">
        <v>133</v>
      </c>
    </row>
    <row r="239" spans="1:9" x14ac:dyDescent="0.25">
      <c r="A239" s="59"/>
      <c r="B239" s="1" t="s">
        <v>55</v>
      </c>
      <c r="C239" s="7">
        <v>35</v>
      </c>
      <c r="D239" s="6">
        <v>0.58499999999999996</v>
      </c>
      <c r="E239" s="6">
        <v>0.15</v>
      </c>
      <c r="F239" s="6">
        <v>4.1130000000000004</v>
      </c>
      <c r="G239" s="6">
        <v>19.2</v>
      </c>
      <c r="H239" s="6">
        <v>1.65</v>
      </c>
      <c r="I239" s="6" t="s">
        <v>133</v>
      </c>
    </row>
    <row r="240" spans="1:9" x14ac:dyDescent="0.25">
      <c r="A240" s="59"/>
      <c r="B240" s="1" t="s">
        <v>17</v>
      </c>
      <c r="C240" s="7">
        <v>10</v>
      </c>
      <c r="D240" s="6">
        <v>0.08</v>
      </c>
      <c r="E240" s="6">
        <v>7.25</v>
      </c>
      <c r="F240" s="6">
        <v>0.13</v>
      </c>
      <c r="G240" s="6">
        <v>66.099999999999994</v>
      </c>
      <c r="H240" s="6">
        <v>0</v>
      </c>
      <c r="I240" s="8" t="s">
        <v>16</v>
      </c>
    </row>
    <row r="241" spans="1:9" x14ac:dyDescent="0.25">
      <c r="A241" s="59"/>
      <c r="B241" s="1" t="s">
        <v>19</v>
      </c>
      <c r="C241" s="7">
        <v>60</v>
      </c>
      <c r="D241" s="6">
        <v>4.74</v>
      </c>
      <c r="E241" s="6">
        <v>0.6</v>
      </c>
      <c r="F241" s="6">
        <v>28.98</v>
      </c>
      <c r="G241" s="6">
        <v>142</v>
      </c>
      <c r="H241" s="6">
        <v>0</v>
      </c>
      <c r="I241" s="8" t="s">
        <v>18</v>
      </c>
    </row>
    <row r="242" spans="1:9" x14ac:dyDescent="0.25">
      <c r="A242" s="59"/>
      <c r="B242" s="13" t="s">
        <v>137</v>
      </c>
      <c r="C242" s="7">
        <v>90</v>
      </c>
      <c r="D242" s="6">
        <v>1.44</v>
      </c>
      <c r="E242" s="6">
        <v>1.39</v>
      </c>
      <c r="F242" s="6">
        <v>29.41</v>
      </c>
      <c r="G242" s="6">
        <v>134.15</v>
      </c>
      <c r="H242" s="6">
        <v>0.72</v>
      </c>
      <c r="I242" s="8" t="s">
        <v>136</v>
      </c>
    </row>
    <row r="243" spans="1:9" x14ac:dyDescent="0.25">
      <c r="A243" s="59"/>
      <c r="B243" s="10" t="s">
        <v>56</v>
      </c>
      <c r="C243" s="7">
        <v>200</v>
      </c>
      <c r="D243" s="6">
        <v>0.2</v>
      </c>
      <c r="E243" s="6">
        <v>0.05</v>
      </c>
      <c r="F243" s="6">
        <v>15.01</v>
      </c>
      <c r="G243" s="6">
        <v>57</v>
      </c>
      <c r="H243" s="6">
        <v>0.1</v>
      </c>
      <c r="I243" s="8" t="s">
        <v>46</v>
      </c>
    </row>
    <row r="244" spans="1:9" x14ac:dyDescent="0.25">
      <c r="A244" s="11"/>
      <c r="B244" s="1"/>
      <c r="C244" s="7"/>
      <c r="D244" s="6"/>
      <c r="E244" s="6"/>
      <c r="F244" s="6"/>
      <c r="G244" s="6"/>
      <c r="H244" s="6"/>
      <c r="I244" s="8"/>
    </row>
    <row r="245" spans="1:9" x14ac:dyDescent="0.25">
      <c r="A245" s="59" t="s">
        <v>35</v>
      </c>
      <c r="B245" s="1" t="s">
        <v>31</v>
      </c>
      <c r="C245" s="7">
        <v>70</v>
      </c>
      <c r="D245" s="6">
        <v>0.02</v>
      </c>
      <c r="E245" s="6">
        <v>0.14000000000000001</v>
      </c>
      <c r="F245" s="6">
        <v>2.66</v>
      </c>
      <c r="G245" s="6">
        <v>16.8</v>
      </c>
      <c r="H245" s="6">
        <v>17.5</v>
      </c>
      <c r="I245" s="8"/>
    </row>
    <row r="246" spans="1:9" x14ac:dyDescent="0.25">
      <c r="A246" s="59"/>
      <c r="B246" s="1" t="s">
        <v>57</v>
      </c>
      <c r="C246" s="7">
        <v>250</v>
      </c>
      <c r="D246" s="6">
        <v>2.2130000000000001</v>
      </c>
      <c r="E246" s="6">
        <v>5.0679999999999996</v>
      </c>
      <c r="F246" s="6">
        <v>11.923</v>
      </c>
      <c r="G246" s="6">
        <v>102.25</v>
      </c>
      <c r="H246" s="6">
        <v>16.5</v>
      </c>
      <c r="I246" s="8" t="s">
        <v>146</v>
      </c>
    </row>
    <row r="247" spans="1:9" x14ac:dyDescent="0.25">
      <c r="A247" s="59"/>
      <c r="B247" s="1" t="s">
        <v>58</v>
      </c>
      <c r="C247" s="7" t="s">
        <v>59</v>
      </c>
      <c r="D247" s="6">
        <v>10.585000000000001</v>
      </c>
      <c r="E247" s="6">
        <v>14.113</v>
      </c>
      <c r="F247" s="6">
        <v>12.531000000000001</v>
      </c>
      <c r="G247" s="6">
        <v>219.48</v>
      </c>
      <c r="H247" s="6">
        <v>1.1890000000000001</v>
      </c>
      <c r="I247" s="8" t="s">
        <v>60</v>
      </c>
    </row>
    <row r="248" spans="1:9" x14ac:dyDescent="0.25">
      <c r="A248" s="59"/>
      <c r="B248" s="1" t="s">
        <v>61</v>
      </c>
      <c r="C248" s="7">
        <v>150</v>
      </c>
      <c r="D248" s="6">
        <v>3.24</v>
      </c>
      <c r="E248" s="6">
        <v>5.5949999999999998</v>
      </c>
      <c r="F248" s="6">
        <v>22.05</v>
      </c>
      <c r="G248" s="6">
        <v>156</v>
      </c>
      <c r="H248" s="6">
        <v>25.95</v>
      </c>
      <c r="I248" s="8" t="s">
        <v>138</v>
      </c>
    </row>
    <row r="249" spans="1:9" x14ac:dyDescent="0.25">
      <c r="A249" s="59"/>
      <c r="B249" s="1" t="s">
        <v>19</v>
      </c>
      <c r="C249" s="7">
        <v>60</v>
      </c>
      <c r="D249" s="6">
        <v>4.74</v>
      </c>
      <c r="E249" s="6">
        <v>0.6</v>
      </c>
      <c r="F249" s="6">
        <v>28.98</v>
      </c>
      <c r="G249" s="6">
        <v>142</v>
      </c>
      <c r="H249" s="6">
        <v>0</v>
      </c>
      <c r="I249" s="8" t="s">
        <v>18</v>
      </c>
    </row>
    <row r="250" spans="1:9" x14ac:dyDescent="0.25">
      <c r="A250" s="59"/>
      <c r="B250" s="1" t="s">
        <v>32</v>
      </c>
      <c r="C250" s="7">
        <v>50</v>
      </c>
      <c r="D250" s="6">
        <v>3.3</v>
      </c>
      <c r="E250" s="6">
        <v>0.6</v>
      </c>
      <c r="F250" s="6">
        <v>16.7</v>
      </c>
      <c r="G250" s="6">
        <v>86.67</v>
      </c>
      <c r="H250" s="6">
        <v>0</v>
      </c>
      <c r="I250" s="8" t="s">
        <v>18</v>
      </c>
    </row>
    <row r="251" spans="1:9" x14ac:dyDescent="0.25">
      <c r="A251" s="59"/>
      <c r="B251" s="1" t="s">
        <v>33</v>
      </c>
      <c r="C251" s="7">
        <v>200</v>
      </c>
      <c r="D251" s="6">
        <v>0.52</v>
      </c>
      <c r="E251" s="6">
        <v>0.15</v>
      </c>
      <c r="F251" s="6">
        <v>26.76</v>
      </c>
      <c r="G251" s="6">
        <v>97.2</v>
      </c>
      <c r="H251" s="6">
        <v>8.3000000000000007</v>
      </c>
      <c r="I251" s="8" t="s">
        <v>34</v>
      </c>
    </row>
    <row r="252" spans="1:9" x14ac:dyDescent="0.25">
      <c r="A252" s="11"/>
      <c r="B252" s="1"/>
      <c r="C252" s="7"/>
      <c r="D252" s="6"/>
      <c r="E252" s="6"/>
      <c r="F252" s="6"/>
      <c r="G252" s="6"/>
      <c r="H252" s="6"/>
      <c r="I252" s="8"/>
    </row>
    <row r="253" spans="1:9" x14ac:dyDescent="0.25">
      <c r="A253" s="59" t="s">
        <v>39</v>
      </c>
      <c r="B253" s="1" t="s">
        <v>37</v>
      </c>
      <c r="C253" s="7">
        <v>200</v>
      </c>
      <c r="D253" s="6">
        <v>0.14000000000000001</v>
      </c>
      <c r="E253" s="6">
        <v>0.13</v>
      </c>
      <c r="F253" s="6">
        <v>3.01</v>
      </c>
      <c r="G253" s="6">
        <v>21.2</v>
      </c>
      <c r="H253" s="6">
        <v>5.61</v>
      </c>
      <c r="I253" s="8" t="s">
        <v>18</v>
      </c>
    </row>
    <row r="254" spans="1:9" ht="30" x14ac:dyDescent="0.25">
      <c r="A254" s="59"/>
      <c r="B254" s="13" t="s">
        <v>63</v>
      </c>
      <c r="C254" s="5">
        <v>100</v>
      </c>
      <c r="D254" s="6">
        <v>5.76</v>
      </c>
      <c r="E254" s="6">
        <v>10.022</v>
      </c>
      <c r="F254" s="6">
        <v>40.15</v>
      </c>
      <c r="G254" s="6">
        <v>245.1</v>
      </c>
      <c r="H254" s="6">
        <v>0.4</v>
      </c>
      <c r="I254" s="8" t="s">
        <v>139</v>
      </c>
    </row>
    <row r="255" spans="1:9" x14ac:dyDescent="0.25">
      <c r="A255" s="59"/>
      <c r="B255" s="1" t="s">
        <v>36</v>
      </c>
      <c r="C255" s="7">
        <v>200</v>
      </c>
      <c r="D255" s="6">
        <v>1.3</v>
      </c>
      <c r="E255" s="6">
        <v>0.5</v>
      </c>
      <c r="F255" s="6">
        <v>11.8</v>
      </c>
      <c r="G255" s="6">
        <v>61</v>
      </c>
      <c r="H255" s="6">
        <v>20</v>
      </c>
      <c r="I255" s="8" t="s">
        <v>153</v>
      </c>
    </row>
    <row r="256" spans="1:9" x14ac:dyDescent="0.25">
      <c r="A256" s="11"/>
      <c r="B256" s="1"/>
      <c r="C256" s="7"/>
      <c r="D256" s="6"/>
      <c r="E256" s="6"/>
      <c r="F256" s="6"/>
      <c r="G256" s="6"/>
      <c r="H256" s="6"/>
      <c r="I256" s="8"/>
    </row>
    <row r="257" spans="1:9" x14ac:dyDescent="0.25">
      <c r="A257" s="59" t="s">
        <v>47</v>
      </c>
      <c r="B257" s="50" t="s">
        <v>64</v>
      </c>
      <c r="C257" s="7" t="s">
        <v>65</v>
      </c>
      <c r="D257" s="6">
        <v>3.2189999999999999</v>
      </c>
      <c r="E257" s="6">
        <v>4.9359999999999999</v>
      </c>
      <c r="F257" s="6">
        <v>9.6180000000000003</v>
      </c>
      <c r="G257" s="6">
        <v>182.89</v>
      </c>
      <c r="H257" s="6">
        <v>31.273</v>
      </c>
      <c r="I257" s="8" t="s">
        <v>66</v>
      </c>
    </row>
    <row r="258" spans="1:9" x14ac:dyDescent="0.25">
      <c r="A258" s="59"/>
      <c r="B258" s="1" t="s">
        <v>67</v>
      </c>
      <c r="C258" s="7">
        <v>220</v>
      </c>
      <c r="D258" s="6">
        <v>1.3</v>
      </c>
      <c r="E258" s="6">
        <v>3.21</v>
      </c>
      <c r="F258" s="6">
        <v>18.7</v>
      </c>
      <c r="G258" s="6">
        <v>117</v>
      </c>
      <c r="H258" s="6">
        <v>0</v>
      </c>
      <c r="I258" s="8" t="s">
        <v>68</v>
      </c>
    </row>
    <row r="259" spans="1:9" x14ac:dyDescent="0.25">
      <c r="A259" s="59"/>
      <c r="B259" s="1" t="s">
        <v>70</v>
      </c>
      <c r="C259" s="7" t="s">
        <v>169</v>
      </c>
      <c r="D259" s="6">
        <v>7.4</v>
      </c>
      <c r="E259" s="6">
        <v>8.1999999999999993</v>
      </c>
      <c r="F259" s="6">
        <v>18.899999999999999</v>
      </c>
      <c r="G259" s="6">
        <v>172</v>
      </c>
      <c r="H259" s="6">
        <v>0.5</v>
      </c>
      <c r="I259" s="8" t="s">
        <v>71</v>
      </c>
    </row>
    <row r="260" spans="1:9" x14ac:dyDescent="0.25">
      <c r="A260" s="59"/>
      <c r="B260" s="1" t="s">
        <v>19</v>
      </c>
      <c r="C260" s="7">
        <v>30</v>
      </c>
      <c r="D260" s="6">
        <v>2.37</v>
      </c>
      <c r="E260" s="6">
        <v>0.3</v>
      </c>
      <c r="F260" s="6">
        <v>14.49</v>
      </c>
      <c r="G260" s="6">
        <v>71</v>
      </c>
      <c r="H260" s="6">
        <v>0</v>
      </c>
      <c r="I260" s="8" t="s">
        <v>18</v>
      </c>
    </row>
    <row r="261" spans="1:9" x14ac:dyDescent="0.25">
      <c r="A261" s="59"/>
      <c r="B261" s="1" t="s">
        <v>32</v>
      </c>
      <c r="C261" s="7">
        <v>30</v>
      </c>
      <c r="D261" s="6">
        <v>1.98</v>
      </c>
      <c r="E261" s="6">
        <v>0.36</v>
      </c>
      <c r="F261" s="6">
        <v>10.02</v>
      </c>
      <c r="G261" s="6">
        <v>52</v>
      </c>
      <c r="H261" s="6">
        <v>0</v>
      </c>
      <c r="I261" s="8" t="s">
        <v>18</v>
      </c>
    </row>
    <row r="262" spans="1:9" x14ac:dyDescent="0.25">
      <c r="A262" s="59"/>
      <c r="B262" s="50" t="s">
        <v>69</v>
      </c>
      <c r="C262" s="7">
        <v>200</v>
      </c>
      <c r="D262" s="6">
        <v>0.12</v>
      </c>
      <c r="E262" s="6">
        <v>0</v>
      </c>
      <c r="F262" s="6">
        <v>9.1199999999999992</v>
      </c>
      <c r="G262" s="6">
        <v>12</v>
      </c>
      <c r="H262" s="6">
        <v>3.75</v>
      </c>
      <c r="I262" s="8" t="s">
        <v>147</v>
      </c>
    </row>
    <row r="263" spans="1:9" x14ac:dyDescent="0.25">
      <c r="A263" s="39" t="s">
        <v>48</v>
      </c>
      <c r="B263" s="1" t="s">
        <v>72</v>
      </c>
      <c r="C263" s="7">
        <v>200</v>
      </c>
      <c r="D263" s="6">
        <v>2.6</v>
      </c>
      <c r="E263" s="6">
        <v>3.9</v>
      </c>
      <c r="F263" s="6">
        <v>8.4</v>
      </c>
      <c r="G263" s="6">
        <v>23.1</v>
      </c>
      <c r="H263" s="6">
        <v>0.6</v>
      </c>
      <c r="I263" s="8" t="s">
        <v>18</v>
      </c>
    </row>
    <row r="264" spans="1:9" x14ac:dyDescent="0.25">
      <c r="A264" s="11" t="s">
        <v>173</v>
      </c>
      <c r="B264" s="1"/>
      <c r="C264" s="7"/>
      <c r="D264" s="76">
        <f>SUM(D236:D263)</f>
        <v>68.551999999999992</v>
      </c>
      <c r="E264" s="76">
        <f t="shared" ref="E264" si="8">SUM(E236:E263)</f>
        <v>77.63000000000001</v>
      </c>
      <c r="F264" s="76">
        <f t="shared" ref="F264" si="9">SUM(F236:F263)</f>
        <v>347.5859999999999</v>
      </c>
      <c r="G264" s="76">
        <f t="shared" ref="G264" si="10">SUM(G236:G263)</f>
        <v>2390.1419999999998</v>
      </c>
      <c r="H264" s="76">
        <f t="shared" ref="H264" si="11">SUM(H236:H263)</f>
        <v>139.24199999999999</v>
      </c>
      <c r="I264" s="8"/>
    </row>
    <row r="265" spans="1:9" x14ac:dyDescent="0.25">
      <c r="A265" s="12" t="s">
        <v>174</v>
      </c>
      <c r="B265" s="1"/>
      <c r="C265" s="7"/>
      <c r="D265" s="6"/>
      <c r="E265" s="6"/>
      <c r="F265" s="6"/>
      <c r="G265" s="6"/>
      <c r="H265" s="6"/>
      <c r="I265" s="8"/>
    </row>
    <row r="266" spans="1:9" x14ac:dyDescent="0.25">
      <c r="A266" s="63" t="s">
        <v>22</v>
      </c>
      <c r="B266" s="1" t="s">
        <v>75</v>
      </c>
      <c r="C266" s="5">
        <v>220</v>
      </c>
      <c r="D266" s="6">
        <v>6.06</v>
      </c>
      <c r="E266" s="6">
        <v>4.21</v>
      </c>
      <c r="F266" s="6">
        <v>22.72</v>
      </c>
      <c r="G266" s="6">
        <v>105.2</v>
      </c>
      <c r="H266" s="6">
        <v>0</v>
      </c>
      <c r="I266" s="5" t="s">
        <v>76</v>
      </c>
    </row>
    <row r="267" spans="1:9" x14ac:dyDescent="0.25">
      <c r="A267" s="63"/>
      <c r="B267" s="1" t="s">
        <v>17</v>
      </c>
      <c r="C267" s="7">
        <v>10</v>
      </c>
      <c r="D267" s="6">
        <v>0.08</v>
      </c>
      <c r="E267" s="6">
        <v>7.25</v>
      </c>
      <c r="F267" s="6">
        <v>0.13</v>
      </c>
      <c r="G267" s="6">
        <v>66.099999999999994</v>
      </c>
      <c r="H267" s="6">
        <v>0</v>
      </c>
      <c r="I267" s="8" t="s">
        <v>16</v>
      </c>
    </row>
    <row r="268" spans="1:9" x14ac:dyDescent="0.25">
      <c r="A268" s="59"/>
      <c r="B268" s="1" t="s">
        <v>14</v>
      </c>
      <c r="C268" s="14">
        <v>15</v>
      </c>
      <c r="D268" s="15">
        <v>3.48</v>
      </c>
      <c r="E268" s="15">
        <v>4.4249999999999998</v>
      </c>
      <c r="F268" s="15">
        <v>0</v>
      </c>
      <c r="G268" s="15">
        <v>54.6</v>
      </c>
      <c r="H268" s="15">
        <v>0.105</v>
      </c>
      <c r="I268" s="15" t="s">
        <v>15</v>
      </c>
    </row>
    <row r="269" spans="1:9" x14ac:dyDescent="0.25">
      <c r="A269" s="59"/>
      <c r="B269" s="1" t="s">
        <v>19</v>
      </c>
      <c r="C269" s="7">
        <v>60</v>
      </c>
      <c r="D269" s="6">
        <v>4.74</v>
      </c>
      <c r="E269" s="6">
        <v>0.6</v>
      </c>
      <c r="F269" s="6">
        <v>28.98</v>
      </c>
      <c r="G269" s="6">
        <v>142</v>
      </c>
      <c r="H269" s="6">
        <v>0</v>
      </c>
      <c r="I269" s="8" t="s">
        <v>18</v>
      </c>
    </row>
    <row r="270" spans="1:9" x14ac:dyDescent="0.25">
      <c r="A270" s="59"/>
      <c r="B270" s="28" t="s">
        <v>114</v>
      </c>
      <c r="C270" s="54">
        <v>50</v>
      </c>
      <c r="D270" s="52">
        <v>0.4</v>
      </c>
      <c r="E270" s="52">
        <v>0.05</v>
      </c>
      <c r="F270" s="52">
        <v>27.15</v>
      </c>
      <c r="G270" s="52">
        <v>74.23</v>
      </c>
      <c r="H270" s="52">
        <v>0</v>
      </c>
      <c r="I270" s="53" t="s">
        <v>18</v>
      </c>
    </row>
    <row r="271" spans="1:9" x14ac:dyDescent="0.25">
      <c r="A271" s="59"/>
      <c r="B271" s="1" t="s">
        <v>44</v>
      </c>
      <c r="C271" s="7" t="s">
        <v>45</v>
      </c>
      <c r="D271" s="6">
        <v>0.26</v>
      </c>
      <c r="E271" s="6">
        <v>0</v>
      </c>
      <c r="F271" s="6">
        <v>15.22</v>
      </c>
      <c r="G271" s="6">
        <v>59</v>
      </c>
      <c r="H271" s="6">
        <v>2.9</v>
      </c>
      <c r="I271" s="8" t="s">
        <v>46</v>
      </c>
    </row>
    <row r="272" spans="1:9" x14ac:dyDescent="0.25">
      <c r="A272" s="11"/>
      <c r="B272" s="1"/>
      <c r="C272" s="7"/>
      <c r="D272" s="6"/>
      <c r="E272" s="6"/>
      <c r="F272" s="6"/>
      <c r="G272" s="6"/>
      <c r="H272" s="6"/>
      <c r="I272" s="8"/>
    </row>
    <row r="273" spans="1:9" x14ac:dyDescent="0.25">
      <c r="A273" s="79" t="s">
        <v>35</v>
      </c>
      <c r="B273" s="48" t="s">
        <v>31</v>
      </c>
      <c r="C273" s="54">
        <v>100</v>
      </c>
      <c r="D273" s="52">
        <v>0.1</v>
      </c>
      <c r="E273" s="52">
        <v>0.2</v>
      </c>
      <c r="F273" s="52">
        <v>1.9</v>
      </c>
      <c r="G273" s="52">
        <v>22.1</v>
      </c>
      <c r="H273" s="52">
        <v>25</v>
      </c>
      <c r="I273" s="53" t="s">
        <v>161</v>
      </c>
    </row>
    <row r="274" spans="1:9" ht="30" x14ac:dyDescent="0.25">
      <c r="A274" s="80"/>
      <c r="B274" s="13" t="s">
        <v>78</v>
      </c>
      <c r="C274" s="5" t="s">
        <v>24</v>
      </c>
      <c r="D274" s="6">
        <v>1.61</v>
      </c>
      <c r="E274" s="6">
        <v>4.04</v>
      </c>
      <c r="F274" s="6">
        <v>10.93</v>
      </c>
      <c r="G274" s="6">
        <v>202.3</v>
      </c>
      <c r="H274" s="6">
        <v>10.538</v>
      </c>
      <c r="I274" s="8" t="s">
        <v>77</v>
      </c>
    </row>
    <row r="275" spans="1:9" x14ac:dyDescent="0.25">
      <c r="A275" s="80"/>
      <c r="B275" s="1" t="s">
        <v>79</v>
      </c>
      <c r="C275" s="7">
        <v>300</v>
      </c>
      <c r="D275" s="6">
        <v>12.98</v>
      </c>
      <c r="E275" s="6">
        <v>16.006</v>
      </c>
      <c r="F275" s="6">
        <v>51.222999999999999</v>
      </c>
      <c r="G275" s="6">
        <v>275.99</v>
      </c>
      <c r="H275" s="6">
        <v>9.32</v>
      </c>
      <c r="I275" s="8" t="s">
        <v>80</v>
      </c>
    </row>
    <row r="276" spans="1:9" x14ac:dyDescent="0.25">
      <c r="A276" s="80"/>
      <c r="B276" s="1" t="s">
        <v>19</v>
      </c>
      <c r="C276" s="7">
        <v>60</v>
      </c>
      <c r="D276" s="6">
        <v>4.74</v>
      </c>
      <c r="E276" s="6">
        <v>0.6</v>
      </c>
      <c r="F276" s="6">
        <v>28.98</v>
      </c>
      <c r="G276" s="6">
        <v>129.22999999999999</v>
      </c>
      <c r="H276" s="6">
        <v>0</v>
      </c>
      <c r="I276" s="8" t="s">
        <v>18</v>
      </c>
    </row>
    <row r="277" spans="1:9" x14ac:dyDescent="0.25">
      <c r="A277" s="80"/>
      <c r="B277" s="1" t="s">
        <v>32</v>
      </c>
      <c r="C277" s="7">
        <v>50</v>
      </c>
      <c r="D277" s="6">
        <v>3.3</v>
      </c>
      <c r="E277" s="6">
        <v>0.6</v>
      </c>
      <c r="F277" s="6">
        <v>16.7</v>
      </c>
      <c r="G277" s="6">
        <v>86.67</v>
      </c>
      <c r="H277" s="6">
        <v>0</v>
      </c>
      <c r="I277" s="8" t="s">
        <v>18</v>
      </c>
    </row>
    <row r="278" spans="1:9" x14ac:dyDescent="0.25">
      <c r="A278" s="80"/>
      <c r="B278" s="1" t="s">
        <v>33</v>
      </c>
      <c r="C278" s="7">
        <v>200</v>
      </c>
      <c r="D278" s="6">
        <v>0.52</v>
      </c>
      <c r="E278" s="6">
        <v>0.15</v>
      </c>
      <c r="F278" s="6">
        <v>3.76</v>
      </c>
      <c r="G278" s="6">
        <v>15.12</v>
      </c>
      <c r="H278" s="6">
        <v>8.3000000000000007</v>
      </c>
      <c r="I278" s="8" t="s">
        <v>34</v>
      </c>
    </row>
    <row r="279" spans="1:9" x14ac:dyDescent="0.25">
      <c r="A279" s="81"/>
      <c r="B279" s="1" t="s">
        <v>83</v>
      </c>
      <c r="C279" s="7">
        <v>90</v>
      </c>
      <c r="D279" s="6">
        <v>0.03</v>
      </c>
      <c r="E279" s="6">
        <v>1.92</v>
      </c>
      <c r="F279" s="6">
        <v>6.12</v>
      </c>
      <c r="G279" s="6">
        <v>13.86</v>
      </c>
      <c r="H279" s="6">
        <v>0</v>
      </c>
      <c r="I279" s="8" t="s">
        <v>18</v>
      </c>
    </row>
    <row r="280" spans="1:9" x14ac:dyDescent="0.25">
      <c r="A280" s="11"/>
      <c r="B280" s="1"/>
      <c r="C280" s="7"/>
      <c r="D280" s="6"/>
      <c r="E280" s="6"/>
      <c r="F280" s="6"/>
      <c r="G280" s="6"/>
      <c r="H280" s="6"/>
      <c r="I280" s="8"/>
    </row>
    <row r="281" spans="1:9" x14ac:dyDescent="0.25">
      <c r="A281" s="59" t="s">
        <v>39</v>
      </c>
      <c r="B281" s="1" t="s">
        <v>81</v>
      </c>
      <c r="C281" s="7">
        <v>200</v>
      </c>
      <c r="D281" s="6">
        <v>5.9</v>
      </c>
      <c r="E281" s="6">
        <v>6.75</v>
      </c>
      <c r="F281" s="6">
        <v>9.91</v>
      </c>
      <c r="G281" s="6">
        <v>122</v>
      </c>
      <c r="H281" s="6">
        <v>2.74</v>
      </c>
      <c r="I281" s="8" t="s">
        <v>134</v>
      </c>
    </row>
    <row r="282" spans="1:9" ht="30" x14ac:dyDescent="0.25">
      <c r="A282" s="59"/>
      <c r="B282" s="13" t="s">
        <v>82</v>
      </c>
      <c r="C282" s="5">
        <v>100</v>
      </c>
      <c r="D282" s="6">
        <v>2.2160000000000002</v>
      </c>
      <c r="E282" s="6">
        <v>3.99</v>
      </c>
      <c r="F282" s="6">
        <v>25.911999999999999</v>
      </c>
      <c r="G282" s="6">
        <v>184</v>
      </c>
      <c r="H282" s="6">
        <v>0.02</v>
      </c>
      <c r="I282" s="8" t="s">
        <v>139</v>
      </c>
    </row>
    <row r="283" spans="1:9" x14ac:dyDescent="0.25">
      <c r="A283" s="59"/>
      <c r="B283" s="1" t="s">
        <v>36</v>
      </c>
      <c r="C283" s="7">
        <v>200</v>
      </c>
      <c r="D283" s="6">
        <v>1.3</v>
      </c>
      <c r="E283" s="6">
        <v>0.1</v>
      </c>
      <c r="F283" s="6">
        <v>9.1999999999999993</v>
      </c>
      <c r="G283" s="6">
        <v>13.21</v>
      </c>
      <c r="H283" s="6">
        <v>10</v>
      </c>
      <c r="I283" s="8" t="s">
        <v>153</v>
      </c>
    </row>
    <row r="284" spans="1:9" x14ac:dyDescent="0.25">
      <c r="A284" s="11"/>
      <c r="B284" s="1"/>
      <c r="C284" s="7"/>
      <c r="D284" s="6"/>
      <c r="E284" s="6"/>
      <c r="F284" s="6"/>
      <c r="G284" s="6"/>
      <c r="H284" s="6"/>
      <c r="I284" s="8"/>
    </row>
    <row r="285" spans="1:9" x14ac:dyDescent="0.25">
      <c r="A285" s="59" t="s">
        <v>47</v>
      </c>
      <c r="B285" s="1" t="s">
        <v>84</v>
      </c>
      <c r="C285" s="7">
        <v>100</v>
      </c>
      <c r="D285" s="6">
        <v>1.895</v>
      </c>
      <c r="E285" s="6">
        <v>4.5970000000000004</v>
      </c>
      <c r="F285" s="6">
        <v>6.633</v>
      </c>
      <c r="G285" s="6">
        <v>48.3</v>
      </c>
      <c r="H285" s="6">
        <v>6.72</v>
      </c>
      <c r="I285" s="8" t="s">
        <v>148</v>
      </c>
    </row>
    <row r="286" spans="1:9" x14ac:dyDescent="0.25">
      <c r="A286" s="59"/>
      <c r="B286" s="47" t="s">
        <v>198</v>
      </c>
      <c r="C286" s="54">
        <v>100</v>
      </c>
      <c r="D286" s="52">
        <v>7.65</v>
      </c>
      <c r="E286" s="52">
        <v>1.01</v>
      </c>
      <c r="F286" s="52">
        <v>3.18</v>
      </c>
      <c r="G286" s="52">
        <v>52.5</v>
      </c>
      <c r="H286" s="52">
        <v>0</v>
      </c>
      <c r="I286" s="53">
        <v>244</v>
      </c>
    </row>
    <row r="287" spans="1:9" ht="30" x14ac:dyDescent="0.25">
      <c r="A287" s="59"/>
      <c r="B287" s="48" t="s">
        <v>108</v>
      </c>
      <c r="C287" s="55" t="s">
        <v>110</v>
      </c>
      <c r="D287" s="52">
        <v>1.9870000000000001</v>
      </c>
      <c r="E287" s="52">
        <v>4.9829999999999997</v>
      </c>
      <c r="F287" s="52">
        <v>25.526</v>
      </c>
      <c r="G287" s="52">
        <v>159.84200000000001</v>
      </c>
      <c r="H287" s="52">
        <v>3.375</v>
      </c>
      <c r="I287" s="53" t="s">
        <v>109</v>
      </c>
    </row>
    <row r="288" spans="1:9" x14ac:dyDescent="0.25">
      <c r="A288" s="59"/>
      <c r="B288" s="1" t="s">
        <v>19</v>
      </c>
      <c r="C288" s="7">
        <v>30</v>
      </c>
      <c r="D288" s="6">
        <v>2.37</v>
      </c>
      <c r="E288" s="6">
        <v>0.3</v>
      </c>
      <c r="F288" s="6">
        <v>14.49</v>
      </c>
      <c r="G288" s="6">
        <v>71</v>
      </c>
      <c r="H288" s="6">
        <v>0</v>
      </c>
      <c r="I288" s="8" t="s">
        <v>18</v>
      </c>
    </row>
    <row r="289" spans="1:9" x14ac:dyDescent="0.25">
      <c r="A289" s="59"/>
      <c r="B289" s="1" t="s">
        <v>32</v>
      </c>
      <c r="C289" s="7">
        <v>30</v>
      </c>
      <c r="D289" s="6">
        <v>1.98</v>
      </c>
      <c r="E289" s="6">
        <v>0.36</v>
      </c>
      <c r="F289" s="6">
        <v>10.02</v>
      </c>
      <c r="G289" s="6">
        <v>52</v>
      </c>
      <c r="H289" s="6">
        <v>0</v>
      </c>
      <c r="I289" s="8" t="s">
        <v>18</v>
      </c>
    </row>
    <row r="290" spans="1:9" x14ac:dyDescent="0.25">
      <c r="A290" s="59"/>
      <c r="B290" s="1" t="s">
        <v>85</v>
      </c>
      <c r="C290" s="7">
        <v>100</v>
      </c>
      <c r="D290" s="6">
        <v>1.9</v>
      </c>
      <c r="E290" s="6">
        <v>10.27</v>
      </c>
      <c r="F290" s="6">
        <v>21.2</v>
      </c>
      <c r="G290" s="6">
        <v>257.10000000000002</v>
      </c>
      <c r="H290" s="6">
        <v>0.13</v>
      </c>
      <c r="I290" s="8" t="s">
        <v>135</v>
      </c>
    </row>
    <row r="291" spans="1:9" x14ac:dyDescent="0.25">
      <c r="A291" s="60"/>
      <c r="B291" s="1" t="s">
        <v>56</v>
      </c>
      <c r="C291" s="7">
        <v>200</v>
      </c>
      <c r="D291" s="6">
        <v>0.2</v>
      </c>
      <c r="E291" s="6">
        <v>0.05</v>
      </c>
      <c r="F291" s="6">
        <v>15.01</v>
      </c>
      <c r="G291" s="6">
        <v>57</v>
      </c>
      <c r="H291" s="6">
        <v>0.1</v>
      </c>
      <c r="I291" s="8" t="s">
        <v>46</v>
      </c>
    </row>
    <row r="292" spans="1:9" x14ac:dyDescent="0.25">
      <c r="A292" s="39" t="s">
        <v>48</v>
      </c>
      <c r="B292" s="1" t="s">
        <v>86</v>
      </c>
      <c r="C292" s="7">
        <v>200</v>
      </c>
      <c r="D292" s="6">
        <v>0.03</v>
      </c>
      <c r="E292" s="6">
        <v>3</v>
      </c>
      <c r="F292" s="6">
        <v>8.6</v>
      </c>
      <c r="G292" s="6">
        <v>25.1</v>
      </c>
      <c r="H292" s="6">
        <v>1</v>
      </c>
      <c r="I292" s="8" t="s">
        <v>18</v>
      </c>
    </row>
    <row r="293" spans="1:9" x14ac:dyDescent="0.25">
      <c r="A293" s="39" t="s">
        <v>175</v>
      </c>
      <c r="B293" s="1"/>
      <c r="C293" s="7"/>
      <c r="D293" s="76">
        <f>SUM(D266:D292)</f>
        <v>65.728000000000009</v>
      </c>
      <c r="E293" s="76">
        <f t="shared" ref="E293" si="12">SUM(E266:E292)</f>
        <v>75.460999999999999</v>
      </c>
      <c r="F293" s="76">
        <f t="shared" ref="F293" si="13">SUM(F266:F292)</f>
        <v>363.49399999999997</v>
      </c>
      <c r="G293" s="76">
        <f t="shared" ref="G293" si="14">SUM(G266:G292)</f>
        <v>2288.4519999999998</v>
      </c>
      <c r="H293" s="76">
        <f t="shared" ref="H293" si="15">SUM(H266:H292)</f>
        <v>80.24799999999999</v>
      </c>
      <c r="I293" s="8"/>
    </row>
    <row r="294" spans="1:9" x14ac:dyDescent="0.25">
      <c r="A294" s="12" t="s">
        <v>176</v>
      </c>
      <c r="B294" s="1"/>
      <c r="C294" s="7"/>
      <c r="D294" s="6"/>
      <c r="E294" s="6"/>
      <c r="F294" s="6"/>
      <c r="G294" s="6"/>
      <c r="H294" s="6"/>
      <c r="I294" s="8"/>
    </row>
    <row r="295" spans="1:9" ht="30" x14ac:dyDescent="0.25">
      <c r="A295" s="63" t="s">
        <v>22</v>
      </c>
      <c r="B295" s="13" t="s">
        <v>90</v>
      </c>
      <c r="C295" s="5" t="s">
        <v>91</v>
      </c>
      <c r="D295" s="6">
        <v>6.4</v>
      </c>
      <c r="E295" s="6">
        <v>11.058</v>
      </c>
      <c r="F295" s="6">
        <v>33.340000000000003</v>
      </c>
      <c r="G295" s="6">
        <v>307.08</v>
      </c>
      <c r="H295" s="6">
        <v>0.1</v>
      </c>
      <c r="I295" s="5" t="s">
        <v>92</v>
      </c>
    </row>
    <row r="296" spans="1:9" x14ac:dyDescent="0.25">
      <c r="A296" s="59"/>
      <c r="B296" s="13" t="s">
        <v>140</v>
      </c>
      <c r="C296" s="5" t="s">
        <v>141</v>
      </c>
      <c r="D296" s="6">
        <v>2.5099999999999998</v>
      </c>
      <c r="E296" s="6">
        <v>5.3</v>
      </c>
      <c r="F296" s="6">
        <v>9.9600000000000009</v>
      </c>
      <c r="G296" s="6">
        <v>51.21</v>
      </c>
      <c r="H296" s="6">
        <v>14.48</v>
      </c>
      <c r="I296" s="18" t="s">
        <v>142</v>
      </c>
    </row>
    <row r="297" spans="1:9" x14ac:dyDescent="0.25">
      <c r="A297" s="59"/>
      <c r="B297" s="1" t="s">
        <v>19</v>
      </c>
      <c r="C297" s="7">
        <v>60</v>
      </c>
      <c r="D297" s="6">
        <v>4.74</v>
      </c>
      <c r="E297" s="6">
        <v>0.6</v>
      </c>
      <c r="F297" s="6">
        <v>28.98</v>
      </c>
      <c r="G297" s="6">
        <v>142</v>
      </c>
      <c r="H297" s="6">
        <v>0</v>
      </c>
      <c r="I297" s="8" t="s">
        <v>18</v>
      </c>
    </row>
    <row r="298" spans="1:9" x14ac:dyDescent="0.25">
      <c r="A298" s="59"/>
      <c r="B298" s="1" t="s">
        <v>93</v>
      </c>
      <c r="C298" s="7">
        <v>200</v>
      </c>
      <c r="D298" s="6">
        <v>4.2</v>
      </c>
      <c r="E298" s="6">
        <v>3.6269999999999998</v>
      </c>
      <c r="F298" s="6">
        <v>17.239999999999998</v>
      </c>
      <c r="G298" s="6">
        <v>118.67</v>
      </c>
      <c r="H298" s="6">
        <v>1.6</v>
      </c>
      <c r="I298" s="8" t="s">
        <v>94</v>
      </c>
    </row>
    <row r="299" spans="1:9" x14ac:dyDescent="0.25">
      <c r="A299" s="39"/>
      <c r="B299" s="1"/>
      <c r="C299" s="7"/>
      <c r="D299" s="6"/>
      <c r="E299" s="6"/>
      <c r="F299" s="6"/>
      <c r="G299" s="6"/>
      <c r="H299" s="6"/>
      <c r="I299" s="8"/>
    </row>
    <row r="300" spans="1:9" x14ac:dyDescent="0.25">
      <c r="A300" s="59" t="s">
        <v>35</v>
      </c>
      <c r="B300" s="13" t="s">
        <v>31</v>
      </c>
      <c r="C300" s="7">
        <v>100</v>
      </c>
      <c r="D300" s="6">
        <v>0.1</v>
      </c>
      <c r="E300" s="6">
        <v>0.2</v>
      </c>
      <c r="F300" s="6">
        <v>1.9</v>
      </c>
      <c r="G300" s="6">
        <v>22.1</v>
      </c>
      <c r="H300" s="6">
        <v>25</v>
      </c>
      <c r="I300" s="8" t="s">
        <v>161</v>
      </c>
    </row>
    <row r="301" spans="1:9" x14ac:dyDescent="0.25">
      <c r="A301" s="59"/>
      <c r="B301" s="13" t="s">
        <v>95</v>
      </c>
      <c r="C301" s="7">
        <v>250</v>
      </c>
      <c r="D301" s="6">
        <v>0.37</v>
      </c>
      <c r="E301" s="6">
        <v>4.5999999999999996</v>
      </c>
      <c r="F301" s="6">
        <v>7.2</v>
      </c>
      <c r="G301" s="6">
        <v>52.1</v>
      </c>
      <c r="H301" s="6">
        <v>16.5</v>
      </c>
      <c r="I301" s="8" t="s">
        <v>96</v>
      </c>
    </row>
    <row r="302" spans="1:9" x14ac:dyDescent="0.25">
      <c r="A302" s="59"/>
      <c r="B302" s="28" t="s">
        <v>197</v>
      </c>
      <c r="C302" s="54" t="s">
        <v>99</v>
      </c>
      <c r="D302" s="52">
        <v>18.5</v>
      </c>
      <c r="E302" s="52">
        <v>25.96</v>
      </c>
      <c r="F302" s="52">
        <v>4.17</v>
      </c>
      <c r="G302" s="52">
        <v>324.3</v>
      </c>
      <c r="H302" s="52">
        <v>7.6</v>
      </c>
      <c r="I302" s="53">
        <v>2966</v>
      </c>
    </row>
    <row r="303" spans="1:9" ht="30" x14ac:dyDescent="0.25">
      <c r="A303" s="59"/>
      <c r="B303" s="13" t="s">
        <v>100</v>
      </c>
      <c r="C303" s="5">
        <v>150</v>
      </c>
      <c r="D303" s="6">
        <v>2.0030000000000001</v>
      </c>
      <c r="E303" s="6">
        <v>7.0140000000000002</v>
      </c>
      <c r="F303" s="6">
        <v>21.12</v>
      </c>
      <c r="G303" s="6">
        <v>182</v>
      </c>
      <c r="H303" s="6">
        <v>14.516</v>
      </c>
      <c r="I303" s="8" t="s">
        <v>149</v>
      </c>
    </row>
    <row r="304" spans="1:9" x14ac:dyDescent="0.25">
      <c r="A304" s="59"/>
      <c r="B304" s="1" t="s">
        <v>19</v>
      </c>
      <c r="C304" s="7">
        <v>60</v>
      </c>
      <c r="D304" s="6">
        <v>4.74</v>
      </c>
      <c r="E304" s="6">
        <v>0.6</v>
      </c>
      <c r="F304" s="6">
        <v>28.98</v>
      </c>
      <c r="G304" s="6">
        <v>142</v>
      </c>
      <c r="H304" s="6">
        <v>0</v>
      </c>
      <c r="I304" s="8" t="s">
        <v>18</v>
      </c>
    </row>
    <row r="305" spans="1:9" x14ac:dyDescent="0.25">
      <c r="A305" s="59"/>
      <c r="B305" s="1" t="s">
        <v>32</v>
      </c>
      <c r="C305" s="7">
        <v>50</v>
      </c>
      <c r="D305" s="6">
        <v>3.3</v>
      </c>
      <c r="E305" s="6">
        <v>0.6</v>
      </c>
      <c r="F305" s="6">
        <v>16.7</v>
      </c>
      <c r="G305" s="6">
        <v>86.67</v>
      </c>
      <c r="H305" s="6">
        <v>0</v>
      </c>
      <c r="I305" s="8" t="s">
        <v>18</v>
      </c>
    </row>
    <row r="306" spans="1:9" x14ac:dyDescent="0.25">
      <c r="A306" s="59"/>
      <c r="B306" s="1" t="s">
        <v>33</v>
      </c>
      <c r="C306" s="7">
        <v>200</v>
      </c>
      <c r="D306" s="6">
        <v>0.52</v>
      </c>
      <c r="E306" s="6">
        <v>0.15</v>
      </c>
      <c r="F306" s="6">
        <v>11.12</v>
      </c>
      <c r="G306" s="6">
        <v>13.1</v>
      </c>
      <c r="H306" s="6">
        <v>8.3000000000000007</v>
      </c>
      <c r="I306" s="8" t="s">
        <v>34</v>
      </c>
    </row>
    <row r="307" spans="1:9" x14ac:dyDescent="0.25">
      <c r="A307" s="39"/>
      <c r="B307" s="1"/>
      <c r="C307" s="7"/>
      <c r="D307" s="6"/>
      <c r="E307" s="6"/>
      <c r="F307" s="6"/>
      <c r="G307" s="6"/>
      <c r="H307" s="6"/>
      <c r="I307" s="8"/>
    </row>
    <row r="308" spans="1:9" x14ac:dyDescent="0.25">
      <c r="A308" s="59" t="s">
        <v>39</v>
      </c>
      <c r="B308" s="1" t="s">
        <v>37</v>
      </c>
      <c r="C308" s="5">
        <v>200</v>
      </c>
      <c r="D308" s="6">
        <v>0</v>
      </c>
      <c r="E308" s="6">
        <v>0</v>
      </c>
      <c r="F308" s="6">
        <v>3.4</v>
      </c>
      <c r="G308" s="6">
        <v>66.2</v>
      </c>
      <c r="H308" s="6">
        <v>2</v>
      </c>
      <c r="I308" s="8" t="s">
        <v>18</v>
      </c>
    </row>
    <row r="309" spans="1:9" x14ac:dyDescent="0.25">
      <c r="A309" s="59"/>
      <c r="B309" s="13" t="s">
        <v>137</v>
      </c>
      <c r="C309" s="7">
        <v>90</v>
      </c>
      <c r="D309" s="6">
        <v>7.5140000000000002</v>
      </c>
      <c r="E309" s="6">
        <v>9.39</v>
      </c>
      <c r="F309" s="6">
        <v>33.409999999999997</v>
      </c>
      <c r="G309" s="6">
        <v>234.28</v>
      </c>
      <c r="H309" s="6">
        <v>0.72</v>
      </c>
      <c r="I309" s="8" t="s">
        <v>136</v>
      </c>
    </row>
    <row r="310" spans="1:9" x14ac:dyDescent="0.25">
      <c r="A310" s="59"/>
      <c r="B310" s="1" t="s">
        <v>36</v>
      </c>
      <c r="C310" s="7">
        <v>200</v>
      </c>
      <c r="D310" s="6">
        <v>2.2999999999999998</v>
      </c>
      <c r="E310" s="6">
        <v>0.5</v>
      </c>
      <c r="F310" s="6">
        <v>10.8</v>
      </c>
      <c r="G310" s="6">
        <v>25.1</v>
      </c>
      <c r="H310" s="6">
        <v>20</v>
      </c>
      <c r="I310" s="8" t="s">
        <v>153</v>
      </c>
    </row>
    <row r="311" spans="1:9" x14ac:dyDescent="0.25">
      <c r="A311" s="39"/>
      <c r="B311" s="1"/>
      <c r="C311" s="7"/>
      <c r="D311" s="6"/>
      <c r="E311" s="6"/>
      <c r="F311" s="6"/>
      <c r="G311" s="6"/>
      <c r="H311" s="6"/>
      <c r="I311" s="8"/>
    </row>
    <row r="312" spans="1:9" x14ac:dyDescent="0.25">
      <c r="A312" s="59" t="s">
        <v>47</v>
      </c>
      <c r="B312" s="28" t="s">
        <v>101</v>
      </c>
      <c r="C312" s="54">
        <v>70</v>
      </c>
      <c r="D312" s="52">
        <v>1.86</v>
      </c>
      <c r="E312" s="52">
        <v>0.12</v>
      </c>
      <c r="F312" s="52">
        <v>3.9</v>
      </c>
      <c r="G312" s="52">
        <v>24</v>
      </c>
      <c r="H312" s="52">
        <v>0</v>
      </c>
      <c r="I312" s="53" t="s">
        <v>18</v>
      </c>
    </row>
    <row r="313" spans="1:9" x14ac:dyDescent="0.25">
      <c r="A313" s="59"/>
      <c r="B313" s="47" t="s">
        <v>194</v>
      </c>
      <c r="C313" s="54" t="s">
        <v>195</v>
      </c>
      <c r="D313" s="52">
        <v>9.65</v>
      </c>
      <c r="E313" s="52">
        <v>11.36</v>
      </c>
      <c r="F313" s="52">
        <v>3.55</v>
      </c>
      <c r="G313" s="52">
        <v>218.87</v>
      </c>
      <c r="H313" s="52">
        <v>0</v>
      </c>
      <c r="I313" s="53">
        <v>286</v>
      </c>
    </row>
    <row r="314" spans="1:9" x14ac:dyDescent="0.25">
      <c r="A314" s="59"/>
      <c r="B314" s="1" t="s">
        <v>29</v>
      </c>
      <c r="C314" s="7">
        <v>150</v>
      </c>
      <c r="D314" s="6">
        <v>5.52</v>
      </c>
      <c r="E314" s="6">
        <v>4.5149999999999997</v>
      </c>
      <c r="F314" s="6">
        <v>26.445</v>
      </c>
      <c r="G314" s="6">
        <v>168.45</v>
      </c>
      <c r="H314" s="6">
        <v>0</v>
      </c>
      <c r="I314" s="8" t="s">
        <v>30</v>
      </c>
    </row>
    <row r="315" spans="1:9" x14ac:dyDescent="0.25">
      <c r="A315" s="59"/>
      <c r="B315" s="1" t="s">
        <v>19</v>
      </c>
      <c r="C315" s="7">
        <v>30</v>
      </c>
      <c r="D315" s="6">
        <v>2.37</v>
      </c>
      <c r="E315" s="6">
        <v>0.3</v>
      </c>
      <c r="F315" s="6">
        <v>14.49</v>
      </c>
      <c r="G315" s="6">
        <v>71</v>
      </c>
      <c r="H315" s="6">
        <v>0</v>
      </c>
      <c r="I315" s="8" t="s">
        <v>18</v>
      </c>
    </row>
    <row r="316" spans="1:9" x14ac:dyDescent="0.25">
      <c r="A316" s="59"/>
      <c r="B316" s="1" t="s">
        <v>32</v>
      </c>
      <c r="C316" s="7">
        <v>30</v>
      </c>
      <c r="D316" s="6">
        <v>1.98</v>
      </c>
      <c r="E316" s="6">
        <v>0.36</v>
      </c>
      <c r="F316" s="6">
        <v>10.02</v>
      </c>
      <c r="G316" s="6">
        <v>52</v>
      </c>
      <c r="H316" s="6">
        <v>0</v>
      </c>
      <c r="I316" s="8" t="s">
        <v>18</v>
      </c>
    </row>
    <row r="317" spans="1:9" x14ac:dyDescent="0.25">
      <c r="A317" s="59"/>
      <c r="B317" s="1" t="s">
        <v>38</v>
      </c>
      <c r="C317" s="7">
        <v>90</v>
      </c>
      <c r="D317" s="6">
        <v>1.1100000000000001</v>
      </c>
      <c r="E317" s="6">
        <v>1.9</v>
      </c>
      <c r="F317" s="6">
        <v>3.84</v>
      </c>
      <c r="G317" s="6">
        <v>77</v>
      </c>
      <c r="H317" s="6">
        <v>0.08</v>
      </c>
      <c r="I317" s="8" t="s">
        <v>18</v>
      </c>
    </row>
    <row r="318" spans="1:9" x14ac:dyDescent="0.25">
      <c r="A318" s="60"/>
      <c r="B318" s="1" t="s">
        <v>44</v>
      </c>
      <c r="C318" s="7" t="s">
        <v>45</v>
      </c>
      <c r="D318" s="6">
        <v>0.26</v>
      </c>
      <c r="E318" s="6">
        <v>0.05</v>
      </c>
      <c r="F318" s="6">
        <v>15.22</v>
      </c>
      <c r="G318" s="6">
        <v>59</v>
      </c>
      <c r="H318" s="6">
        <v>2.9</v>
      </c>
      <c r="I318" s="8" t="s">
        <v>46</v>
      </c>
    </row>
    <row r="319" spans="1:9" x14ac:dyDescent="0.25">
      <c r="A319" s="39" t="s">
        <v>48</v>
      </c>
      <c r="B319" s="1" t="s">
        <v>49</v>
      </c>
      <c r="C319" s="7">
        <v>200</v>
      </c>
      <c r="D319" s="6">
        <v>5.8</v>
      </c>
      <c r="E319" s="6">
        <v>5</v>
      </c>
      <c r="F319" s="6">
        <v>8</v>
      </c>
      <c r="G319" s="6">
        <v>106</v>
      </c>
      <c r="H319" s="6">
        <v>1.4</v>
      </c>
      <c r="I319" s="8" t="s">
        <v>18</v>
      </c>
    </row>
    <row r="320" spans="1:9" x14ac:dyDescent="0.25">
      <c r="A320" s="39" t="s">
        <v>177</v>
      </c>
      <c r="B320" s="1"/>
      <c r="C320" s="7"/>
      <c r="D320" s="76">
        <f>SUM(D295:D319)</f>
        <v>85.747000000000014</v>
      </c>
      <c r="E320" s="76">
        <f t="shared" ref="E320" si="16">SUM(E295:E319)</f>
        <v>93.204000000000008</v>
      </c>
      <c r="F320" s="76">
        <f t="shared" ref="F320" si="17">SUM(F295:F319)</f>
        <v>313.78500000000003</v>
      </c>
      <c r="G320" s="76">
        <f t="shared" ref="G320" si="18">SUM(G295:G319)</f>
        <v>2543.1299999999997</v>
      </c>
      <c r="H320" s="76">
        <f t="shared" ref="H320" si="19">SUM(H295:H319)</f>
        <v>115.19600000000001</v>
      </c>
      <c r="I320" s="8"/>
    </row>
    <row r="321" spans="1:9" x14ac:dyDescent="0.25">
      <c r="A321" s="12" t="s">
        <v>178</v>
      </c>
      <c r="B321" s="1"/>
      <c r="C321" s="7"/>
      <c r="D321" s="6"/>
      <c r="E321" s="6"/>
      <c r="F321" s="6"/>
      <c r="G321" s="6"/>
      <c r="H321" s="6"/>
      <c r="I321" s="8"/>
    </row>
    <row r="322" spans="1:9" x14ac:dyDescent="0.25">
      <c r="A322" s="63" t="s">
        <v>22</v>
      </c>
      <c r="B322" s="13" t="s">
        <v>160</v>
      </c>
      <c r="C322" s="5" t="s">
        <v>151</v>
      </c>
      <c r="D322" s="6">
        <v>2.66</v>
      </c>
      <c r="E322" s="6">
        <v>1.044</v>
      </c>
      <c r="F322" s="6">
        <v>23.6</v>
      </c>
      <c r="G322" s="6">
        <v>111.3</v>
      </c>
      <c r="H322" s="6">
        <v>0</v>
      </c>
      <c r="I322" s="5" t="s">
        <v>68</v>
      </c>
    </row>
    <row r="323" spans="1:9" x14ac:dyDescent="0.25">
      <c r="A323" s="59"/>
      <c r="B323" s="1" t="s">
        <v>13</v>
      </c>
      <c r="C323" s="22" t="s">
        <v>12</v>
      </c>
      <c r="D323" s="23">
        <v>5.08</v>
      </c>
      <c r="E323" s="23">
        <v>4.3</v>
      </c>
      <c r="F323" s="23">
        <v>0.28000000000000003</v>
      </c>
      <c r="G323" s="23">
        <v>42.8</v>
      </c>
      <c r="H323" s="23">
        <v>0</v>
      </c>
      <c r="I323" s="6" t="s">
        <v>11</v>
      </c>
    </row>
    <row r="324" spans="1:9" x14ac:dyDescent="0.25">
      <c r="A324" s="59"/>
      <c r="B324" s="1" t="s">
        <v>14</v>
      </c>
      <c r="C324" s="14">
        <v>15</v>
      </c>
      <c r="D324" s="15">
        <v>3.48</v>
      </c>
      <c r="E324" s="15">
        <v>4.4249999999999998</v>
      </c>
      <c r="F324" s="15">
        <v>0</v>
      </c>
      <c r="G324" s="15">
        <v>54.6</v>
      </c>
      <c r="H324" s="15">
        <v>0.105</v>
      </c>
      <c r="I324" s="15" t="s">
        <v>15</v>
      </c>
    </row>
    <row r="325" spans="1:9" x14ac:dyDescent="0.25">
      <c r="A325" s="59"/>
      <c r="B325" s="1" t="s">
        <v>17</v>
      </c>
      <c r="C325" s="7">
        <v>10</v>
      </c>
      <c r="D325" s="6">
        <v>0.08</v>
      </c>
      <c r="E325" s="6">
        <v>7.25</v>
      </c>
      <c r="F325" s="6">
        <v>0.13</v>
      </c>
      <c r="G325" s="6">
        <v>66.099999999999994</v>
      </c>
      <c r="H325" s="6">
        <v>0</v>
      </c>
      <c r="I325" s="8" t="s">
        <v>16</v>
      </c>
    </row>
    <row r="326" spans="1:9" x14ac:dyDescent="0.25">
      <c r="A326" s="60"/>
      <c r="B326" s="1" t="s">
        <v>19</v>
      </c>
      <c r="C326" s="7">
        <v>60</v>
      </c>
      <c r="D326" s="6">
        <v>4.74</v>
      </c>
      <c r="E326" s="6">
        <v>0.6</v>
      </c>
      <c r="F326" s="6">
        <v>28.98</v>
      </c>
      <c r="G326" s="6">
        <v>142</v>
      </c>
      <c r="H326" s="6">
        <v>0</v>
      </c>
      <c r="I326" s="8" t="s">
        <v>18</v>
      </c>
    </row>
    <row r="327" spans="1:9" x14ac:dyDescent="0.25">
      <c r="A327" s="60"/>
      <c r="B327" s="10" t="s">
        <v>20</v>
      </c>
      <c r="C327" s="7">
        <v>200</v>
      </c>
      <c r="D327" s="6">
        <v>1.4</v>
      </c>
      <c r="E327" s="6">
        <v>1.6</v>
      </c>
      <c r="F327" s="6">
        <v>22.31</v>
      </c>
      <c r="G327" s="6">
        <v>105</v>
      </c>
      <c r="H327" s="6">
        <v>0</v>
      </c>
      <c r="I327" s="8" t="s">
        <v>21</v>
      </c>
    </row>
    <row r="328" spans="1:9" ht="30" hidden="1" x14ac:dyDescent="0.25">
      <c r="A328" s="60"/>
      <c r="B328" s="51" t="s">
        <v>103</v>
      </c>
      <c r="C328" s="5">
        <v>100</v>
      </c>
      <c r="D328" s="6">
        <v>1.22</v>
      </c>
      <c r="E328" s="6">
        <v>1.79</v>
      </c>
      <c r="F328" s="6">
        <v>15.68</v>
      </c>
      <c r="G328" s="6">
        <v>108.23</v>
      </c>
      <c r="H328" s="6">
        <v>20.2</v>
      </c>
      <c r="I328" s="8" t="s">
        <v>104</v>
      </c>
    </row>
    <row r="329" spans="1:9" x14ac:dyDescent="0.25">
      <c r="A329" s="11"/>
      <c r="B329" s="1"/>
      <c r="C329" s="7"/>
      <c r="D329" s="6"/>
      <c r="E329" s="6"/>
      <c r="F329" s="6"/>
      <c r="G329" s="6"/>
      <c r="H329" s="6"/>
      <c r="I329" s="8"/>
    </row>
    <row r="330" spans="1:9" x14ac:dyDescent="0.25">
      <c r="A330" s="59" t="s">
        <v>35</v>
      </c>
      <c r="B330" s="48" t="s">
        <v>31</v>
      </c>
      <c r="C330" s="54">
        <v>100</v>
      </c>
      <c r="D330" s="52">
        <v>0.1</v>
      </c>
      <c r="E330" s="52">
        <v>0.2</v>
      </c>
      <c r="F330" s="52">
        <v>1.9</v>
      </c>
      <c r="G330" s="52">
        <v>22.1</v>
      </c>
      <c r="H330" s="52">
        <v>25</v>
      </c>
      <c r="I330" s="53" t="s">
        <v>161</v>
      </c>
    </row>
    <row r="331" spans="1:9" ht="30" x14ac:dyDescent="0.25">
      <c r="A331" s="59"/>
      <c r="B331" s="13" t="s">
        <v>105</v>
      </c>
      <c r="C331" s="7" t="s">
        <v>24</v>
      </c>
      <c r="D331" s="31">
        <v>1.75</v>
      </c>
      <c r="E331" s="6">
        <v>2.5499999999999998</v>
      </c>
      <c r="F331" s="6">
        <v>9.75</v>
      </c>
      <c r="G331" s="6">
        <v>106</v>
      </c>
      <c r="H331" s="6">
        <v>7.53</v>
      </c>
      <c r="I331" s="8" t="s">
        <v>152</v>
      </c>
    </row>
    <row r="332" spans="1:9" x14ac:dyDescent="0.25">
      <c r="A332" s="59"/>
      <c r="B332" s="1" t="s">
        <v>106</v>
      </c>
      <c r="C332" s="7" t="s">
        <v>27</v>
      </c>
      <c r="D332" s="6">
        <v>11.925000000000001</v>
      </c>
      <c r="E332" s="6">
        <v>3.7</v>
      </c>
      <c r="F332" s="6">
        <v>8.5</v>
      </c>
      <c r="G332" s="6">
        <v>122.7</v>
      </c>
      <c r="H332" s="6">
        <v>1.016</v>
      </c>
      <c r="I332" s="8" t="s">
        <v>107</v>
      </c>
    </row>
    <row r="333" spans="1:9" ht="30" x14ac:dyDescent="0.25">
      <c r="A333" s="59"/>
      <c r="B333" s="13" t="s">
        <v>108</v>
      </c>
      <c r="C333" s="5" t="s">
        <v>110</v>
      </c>
      <c r="D333" s="6">
        <v>1.9870000000000001</v>
      </c>
      <c r="E333" s="6">
        <v>4.9829999999999997</v>
      </c>
      <c r="F333" s="6">
        <v>25.526</v>
      </c>
      <c r="G333" s="6">
        <v>159.84200000000001</v>
      </c>
      <c r="H333" s="6">
        <v>3.375</v>
      </c>
      <c r="I333" s="8" t="s">
        <v>109</v>
      </c>
    </row>
    <row r="334" spans="1:9" x14ac:dyDescent="0.25">
      <c r="A334" s="59"/>
      <c r="B334" s="1" t="s">
        <v>19</v>
      </c>
      <c r="C334" s="7">
        <v>60</v>
      </c>
      <c r="D334" s="6">
        <v>4.74</v>
      </c>
      <c r="E334" s="6">
        <v>0.6</v>
      </c>
      <c r="F334" s="6">
        <v>28.98</v>
      </c>
      <c r="G334" s="6">
        <v>142</v>
      </c>
      <c r="H334" s="6">
        <v>0</v>
      </c>
      <c r="I334" s="8" t="s">
        <v>18</v>
      </c>
    </row>
    <row r="335" spans="1:9" x14ac:dyDescent="0.25">
      <c r="A335" s="59"/>
      <c r="B335" s="1" t="s">
        <v>32</v>
      </c>
      <c r="C335" s="7">
        <v>50</v>
      </c>
      <c r="D335" s="6">
        <v>3.3</v>
      </c>
      <c r="E335" s="6">
        <v>0.6</v>
      </c>
      <c r="F335" s="6">
        <v>16.7</v>
      </c>
      <c r="G335" s="6">
        <v>86.67</v>
      </c>
      <c r="H335" s="6">
        <v>0</v>
      </c>
      <c r="I335" s="8" t="s">
        <v>18</v>
      </c>
    </row>
    <row r="336" spans="1:9" x14ac:dyDescent="0.25">
      <c r="A336" s="59"/>
      <c r="B336" s="1" t="s">
        <v>33</v>
      </c>
      <c r="C336" s="7">
        <v>200</v>
      </c>
      <c r="D336" s="6">
        <v>0.52</v>
      </c>
      <c r="E336" s="6">
        <v>0.15</v>
      </c>
      <c r="F336" s="6">
        <v>24.76</v>
      </c>
      <c r="G336" s="6">
        <v>70</v>
      </c>
      <c r="H336" s="6">
        <v>8.3000000000000007</v>
      </c>
      <c r="I336" s="8" t="s">
        <v>34</v>
      </c>
    </row>
    <row r="337" spans="1:9" x14ac:dyDescent="0.25">
      <c r="A337" s="11"/>
      <c r="B337" s="1"/>
      <c r="C337" s="7"/>
      <c r="D337" s="6"/>
      <c r="E337" s="6"/>
      <c r="F337" s="6"/>
      <c r="G337" s="6"/>
      <c r="H337" s="6"/>
      <c r="I337" s="8"/>
    </row>
    <row r="338" spans="1:9" x14ac:dyDescent="0.25">
      <c r="A338" s="59" t="s">
        <v>39</v>
      </c>
      <c r="B338" s="1" t="s">
        <v>37</v>
      </c>
      <c r="C338" s="7">
        <v>200</v>
      </c>
      <c r="D338" s="6">
        <v>0.14000000000000001</v>
      </c>
      <c r="E338" s="6">
        <v>0.13</v>
      </c>
      <c r="F338" s="6">
        <v>9.1120000000000001</v>
      </c>
      <c r="G338" s="6">
        <v>34.799999999999997</v>
      </c>
      <c r="H338" s="6">
        <v>5.61</v>
      </c>
      <c r="I338" s="8" t="s">
        <v>62</v>
      </c>
    </row>
    <row r="339" spans="1:9" ht="30" x14ac:dyDescent="0.25">
      <c r="A339" s="59"/>
      <c r="B339" s="13" t="s">
        <v>111</v>
      </c>
      <c r="C339" s="5">
        <v>100</v>
      </c>
      <c r="D339" s="6">
        <v>5.76</v>
      </c>
      <c r="E339" s="6">
        <v>8.48</v>
      </c>
      <c r="F339" s="6">
        <v>26.7</v>
      </c>
      <c r="G339" s="6">
        <v>236</v>
      </c>
      <c r="H339" s="6">
        <v>0.34</v>
      </c>
      <c r="I339" s="8" t="s">
        <v>139</v>
      </c>
    </row>
    <row r="340" spans="1:9" x14ac:dyDescent="0.25">
      <c r="A340" s="59"/>
      <c r="B340" s="1" t="s">
        <v>36</v>
      </c>
      <c r="C340" s="7">
        <v>200</v>
      </c>
      <c r="D340" s="6">
        <v>0.9</v>
      </c>
      <c r="E340" s="6">
        <v>0.1</v>
      </c>
      <c r="F340" s="6">
        <v>9</v>
      </c>
      <c r="G340" s="6">
        <v>44</v>
      </c>
      <c r="H340" s="6">
        <v>10</v>
      </c>
      <c r="I340" s="8" t="s">
        <v>153</v>
      </c>
    </row>
    <row r="341" spans="1:9" x14ac:dyDescent="0.25">
      <c r="A341" s="11"/>
      <c r="B341" s="1"/>
      <c r="C341" s="7"/>
      <c r="D341" s="6"/>
      <c r="E341" s="6"/>
      <c r="F341" s="6"/>
      <c r="G341" s="6"/>
      <c r="H341" s="6"/>
      <c r="I341" s="8"/>
    </row>
    <row r="342" spans="1:9" x14ac:dyDescent="0.25">
      <c r="A342" s="59" t="s">
        <v>47</v>
      </c>
      <c r="B342" s="1" t="s">
        <v>41</v>
      </c>
      <c r="C342" s="7">
        <v>220</v>
      </c>
      <c r="D342" s="6">
        <v>0.09</v>
      </c>
      <c r="E342" s="6">
        <v>1.22</v>
      </c>
      <c r="F342" s="6">
        <v>16.420000000000002</v>
      </c>
      <c r="G342" s="6">
        <v>46.3</v>
      </c>
      <c r="H342" s="6">
        <v>8</v>
      </c>
      <c r="I342" s="8" t="s">
        <v>40</v>
      </c>
    </row>
    <row r="343" spans="1:9" x14ac:dyDescent="0.25">
      <c r="A343" s="59"/>
      <c r="B343" s="30" t="s">
        <v>112</v>
      </c>
      <c r="C343" s="7">
        <v>110</v>
      </c>
      <c r="D343" s="6">
        <v>8.23</v>
      </c>
      <c r="E343" s="6">
        <v>14.08</v>
      </c>
      <c r="F343" s="6">
        <v>5.12</v>
      </c>
      <c r="G343" s="6">
        <v>268.125</v>
      </c>
      <c r="H343" s="6">
        <v>0</v>
      </c>
      <c r="I343" s="8" t="s">
        <v>113</v>
      </c>
    </row>
    <row r="344" spans="1:9" x14ac:dyDescent="0.25">
      <c r="A344" s="59"/>
      <c r="B344" s="1" t="s">
        <v>19</v>
      </c>
      <c r="C344" s="7">
        <v>30</v>
      </c>
      <c r="D344" s="6">
        <v>2.37</v>
      </c>
      <c r="E344" s="6">
        <v>0.3</v>
      </c>
      <c r="F344" s="6">
        <v>14.49</v>
      </c>
      <c r="G344" s="6">
        <v>71</v>
      </c>
      <c r="H344" s="6">
        <v>0</v>
      </c>
      <c r="I344" s="8" t="s">
        <v>18</v>
      </c>
    </row>
    <row r="345" spans="1:9" x14ac:dyDescent="0.25">
      <c r="A345" s="59"/>
      <c r="B345" s="1" t="s">
        <v>32</v>
      </c>
      <c r="C345" s="7">
        <v>30</v>
      </c>
      <c r="D345" s="6">
        <v>1.98</v>
      </c>
      <c r="E345" s="6">
        <v>0.36</v>
      </c>
      <c r="F345" s="6">
        <v>10.02</v>
      </c>
      <c r="G345" s="6">
        <v>52</v>
      </c>
      <c r="H345" s="6">
        <v>0</v>
      </c>
      <c r="I345" s="8" t="s">
        <v>18</v>
      </c>
    </row>
    <row r="346" spans="1:9" x14ac:dyDescent="0.25">
      <c r="A346" s="59"/>
      <c r="B346" s="1" t="s">
        <v>114</v>
      </c>
      <c r="C346" s="7">
        <v>50</v>
      </c>
      <c r="D346" s="6">
        <v>0.4</v>
      </c>
      <c r="E346" s="6">
        <v>0.05</v>
      </c>
      <c r="F346" s="6">
        <v>27.15</v>
      </c>
      <c r="G346" s="6">
        <v>74.23</v>
      </c>
      <c r="H346" s="6">
        <v>0</v>
      </c>
      <c r="I346" s="8" t="s">
        <v>18</v>
      </c>
    </row>
    <row r="347" spans="1:9" x14ac:dyDescent="0.25">
      <c r="A347" s="60"/>
      <c r="B347" s="50" t="s">
        <v>69</v>
      </c>
      <c r="C347" s="7">
        <v>200</v>
      </c>
      <c r="D347" s="6">
        <v>0.12</v>
      </c>
      <c r="E347" s="6">
        <v>0</v>
      </c>
      <c r="F347" s="6">
        <v>9.1199999999999992</v>
      </c>
      <c r="G347" s="6">
        <v>12</v>
      </c>
      <c r="H347" s="6">
        <v>3.75</v>
      </c>
      <c r="I347" s="8" t="s">
        <v>147</v>
      </c>
    </row>
    <row r="348" spans="1:9" x14ac:dyDescent="0.25">
      <c r="A348" s="39" t="s">
        <v>48</v>
      </c>
      <c r="B348" s="1" t="s">
        <v>49</v>
      </c>
      <c r="C348" s="7">
        <v>200</v>
      </c>
      <c r="D348" s="6">
        <v>5.8</v>
      </c>
      <c r="E348" s="6">
        <v>5</v>
      </c>
      <c r="F348" s="6">
        <v>8</v>
      </c>
      <c r="G348" s="6">
        <v>106</v>
      </c>
      <c r="H348" s="6">
        <v>1.4</v>
      </c>
      <c r="I348" s="8" t="s">
        <v>18</v>
      </c>
    </row>
    <row r="349" spans="1:9" x14ac:dyDescent="0.25">
      <c r="A349" s="39" t="s">
        <v>179</v>
      </c>
      <c r="B349" s="1"/>
      <c r="C349" s="7"/>
      <c r="D349" s="76">
        <f>SUM(D322:D348)</f>
        <v>68.771999999999991</v>
      </c>
      <c r="E349" s="76">
        <f t="shared" ref="E349" si="20">SUM(E322:E348)</f>
        <v>63.511999999999993</v>
      </c>
      <c r="F349" s="76">
        <f t="shared" ref="F349" si="21">SUM(F322:F348)</f>
        <v>342.22799999999995</v>
      </c>
      <c r="G349" s="76">
        <f t="shared" ref="G349" si="22">SUM(G322:G348)</f>
        <v>2283.797</v>
      </c>
      <c r="H349" s="76">
        <f t="shared" ref="H349" si="23">SUM(H322:H348)</f>
        <v>94.626000000000005</v>
      </c>
      <c r="I349" s="8"/>
    </row>
    <row r="350" spans="1:9" x14ac:dyDescent="0.25">
      <c r="A350" s="12" t="s">
        <v>180</v>
      </c>
      <c r="B350" s="1"/>
      <c r="C350" s="7"/>
      <c r="D350" s="6"/>
      <c r="E350" s="6"/>
      <c r="F350" s="6"/>
      <c r="G350" s="6"/>
      <c r="H350" s="6"/>
      <c r="I350" s="8"/>
    </row>
    <row r="351" spans="1:9" ht="34.5" x14ac:dyDescent="0.25">
      <c r="A351" s="63" t="s">
        <v>22</v>
      </c>
      <c r="B351" s="13" t="s">
        <v>123</v>
      </c>
      <c r="C351" s="5">
        <v>220</v>
      </c>
      <c r="D351" s="6">
        <v>3.1779999999999999</v>
      </c>
      <c r="E351" s="6">
        <v>0.39</v>
      </c>
      <c r="F351" s="6">
        <v>13.156000000000001</v>
      </c>
      <c r="G351" s="6">
        <v>147.12</v>
      </c>
      <c r="H351" s="6">
        <v>1.236</v>
      </c>
      <c r="I351" s="32" t="s">
        <v>124</v>
      </c>
    </row>
    <row r="352" spans="1:9" x14ac:dyDescent="0.25">
      <c r="A352" s="59"/>
      <c r="B352" s="1" t="s">
        <v>118</v>
      </c>
      <c r="C352" s="7">
        <v>80</v>
      </c>
      <c r="D352" s="6">
        <v>6.12</v>
      </c>
      <c r="E352" s="6">
        <v>7.56</v>
      </c>
      <c r="F352" s="6">
        <v>1.04</v>
      </c>
      <c r="G352" s="6">
        <v>125.2</v>
      </c>
      <c r="H352" s="6">
        <v>0</v>
      </c>
      <c r="I352" s="6" t="s">
        <v>154</v>
      </c>
    </row>
    <row r="353" spans="1:9" x14ac:dyDescent="0.25">
      <c r="A353" s="59"/>
      <c r="B353" s="1" t="s">
        <v>14</v>
      </c>
      <c r="C353" s="14">
        <v>15</v>
      </c>
      <c r="D353" s="15">
        <v>3.48</v>
      </c>
      <c r="E353" s="15">
        <v>4.4249999999999998</v>
      </c>
      <c r="F353" s="15">
        <v>0</v>
      </c>
      <c r="G353" s="15">
        <v>54.6</v>
      </c>
      <c r="H353" s="15">
        <v>0.105</v>
      </c>
      <c r="I353" s="15" t="s">
        <v>15</v>
      </c>
    </row>
    <row r="354" spans="1:9" x14ac:dyDescent="0.25">
      <c r="A354" s="59"/>
      <c r="B354" s="1" t="s">
        <v>17</v>
      </c>
      <c r="C354" s="7">
        <v>10</v>
      </c>
      <c r="D354" s="6">
        <v>0.08</v>
      </c>
      <c r="E354" s="6">
        <v>7.25</v>
      </c>
      <c r="F354" s="6">
        <v>0.13</v>
      </c>
      <c r="G354" s="6">
        <v>66.099999999999994</v>
      </c>
      <c r="H354" s="6">
        <v>0</v>
      </c>
      <c r="I354" s="8" t="s">
        <v>16</v>
      </c>
    </row>
    <row r="355" spans="1:9" x14ac:dyDescent="0.25">
      <c r="A355" s="60"/>
      <c r="B355" s="1" t="s">
        <v>19</v>
      </c>
      <c r="C355" s="7">
        <v>60</v>
      </c>
      <c r="D355" s="6">
        <v>4.74</v>
      </c>
      <c r="E355" s="6">
        <v>0.6</v>
      </c>
      <c r="F355" s="6">
        <v>28.98</v>
      </c>
      <c r="G355" s="6">
        <v>142</v>
      </c>
      <c r="H355" s="6">
        <v>0</v>
      </c>
      <c r="I355" s="8" t="s">
        <v>18</v>
      </c>
    </row>
    <row r="356" spans="1:9" x14ac:dyDescent="0.25">
      <c r="A356" s="60"/>
      <c r="B356" s="10" t="s">
        <v>56</v>
      </c>
      <c r="C356" s="7">
        <v>200</v>
      </c>
      <c r="D356" s="6">
        <v>0.2</v>
      </c>
      <c r="E356" s="6">
        <v>0.05</v>
      </c>
      <c r="F356" s="6">
        <v>15.01</v>
      </c>
      <c r="G356" s="6">
        <v>57</v>
      </c>
      <c r="H356" s="6">
        <v>0.1</v>
      </c>
      <c r="I356" s="8" t="s">
        <v>46</v>
      </c>
    </row>
    <row r="357" spans="1:9" x14ac:dyDescent="0.25">
      <c r="A357" s="11"/>
      <c r="B357" s="1"/>
      <c r="C357" s="7"/>
      <c r="D357" s="6"/>
      <c r="E357" s="6"/>
      <c r="F357" s="6"/>
      <c r="G357" s="6"/>
      <c r="H357" s="6"/>
      <c r="I357" s="8"/>
    </row>
    <row r="358" spans="1:9" x14ac:dyDescent="0.25">
      <c r="A358" s="59" t="s">
        <v>35</v>
      </c>
      <c r="B358" s="13" t="s">
        <v>120</v>
      </c>
      <c r="C358" s="7">
        <v>100</v>
      </c>
      <c r="D358" s="6">
        <v>0.9</v>
      </c>
      <c r="E358" s="6">
        <v>4.7</v>
      </c>
      <c r="F358" s="6">
        <v>3.9</v>
      </c>
      <c r="G358" s="6">
        <v>30.7</v>
      </c>
      <c r="H358" s="6">
        <v>0.37909999999999999</v>
      </c>
      <c r="I358" s="8" t="s">
        <v>119</v>
      </c>
    </row>
    <row r="359" spans="1:9" ht="30" x14ac:dyDescent="0.25">
      <c r="A359" s="59"/>
      <c r="B359" s="13" t="s">
        <v>121</v>
      </c>
      <c r="C359" s="5" t="s">
        <v>122</v>
      </c>
      <c r="D359" s="6">
        <v>2.25</v>
      </c>
      <c r="E359" s="6">
        <v>5.5</v>
      </c>
      <c r="F359" s="6">
        <v>12.25</v>
      </c>
      <c r="G359" s="6">
        <v>97.12</v>
      </c>
      <c r="H359" s="6">
        <v>1</v>
      </c>
      <c r="I359" s="20" t="s">
        <v>155</v>
      </c>
    </row>
    <row r="360" spans="1:9" x14ac:dyDescent="0.25">
      <c r="A360" s="59"/>
      <c r="B360" s="28" t="s">
        <v>196</v>
      </c>
      <c r="C360" s="54">
        <v>100</v>
      </c>
      <c r="D360" s="52">
        <v>16.399999999999999</v>
      </c>
      <c r="E360" s="52">
        <v>22.5</v>
      </c>
      <c r="F360" s="52">
        <v>2.2000000000000002</v>
      </c>
      <c r="G360" s="52">
        <v>1159</v>
      </c>
      <c r="H360" s="52">
        <v>0</v>
      </c>
      <c r="I360" s="53">
        <v>6598</v>
      </c>
    </row>
    <row r="361" spans="1:9" x14ac:dyDescent="0.25">
      <c r="A361" s="59"/>
      <c r="B361" s="1" t="s">
        <v>61</v>
      </c>
      <c r="C361" s="7">
        <v>150</v>
      </c>
      <c r="D361" s="6">
        <v>3.24</v>
      </c>
      <c r="E361" s="6">
        <v>5.5949999999999998</v>
      </c>
      <c r="F361" s="6">
        <v>22.05</v>
      </c>
      <c r="G361" s="6">
        <v>156</v>
      </c>
      <c r="H361" s="6">
        <v>2.5950000000000002</v>
      </c>
      <c r="I361" s="8" t="s">
        <v>138</v>
      </c>
    </row>
    <row r="362" spans="1:9" x14ac:dyDescent="0.25">
      <c r="A362" s="59"/>
      <c r="B362" s="1" t="s">
        <v>19</v>
      </c>
      <c r="C362" s="7">
        <v>60</v>
      </c>
      <c r="D362" s="6">
        <v>4.74</v>
      </c>
      <c r="E362" s="6">
        <v>0.6</v>
      </c>
      <c r="F362" s="6">
        <v>28.98</v>
      </c>
      <c r="G362" s="6">
        <v>142</v>
      </c>
      <c r="H362" s="6">
        <v>0</v>
      </c>
      <c r="I362" s="8" t="s">
        <v>18</v>
      </c>
    </row>
    <row r="363" spans="1:9" x14ac:dyDescent="0.25">
      <c r="A363" s="59"/>
      <c r="B363" s="1" t="s">
        <v>32</v>
      </c>
      <c r="C363" s="7">
        <v>50</v>
      </c>
      <c r="D363" s="6">
        <v>3.3</v>
      </c>
      <c r="E363" s="6">
        <v>0.6</v>
      </c>
      <c r="F363" s="6">
        <v>16.7</v>
      </c>
      <c r="G363" s="6">
        <v>86.67</v>
      </c>
      <c r="H363" s="6">
        <v>0</v>
      </c>
      <c r="I363" s="8" t="s">
        <v>18</v>
      </c>
    </row>
    <row r="364" spans="1:9" x14ac:dyDescent="0.25">
      <c r="A364" s="59"/>
      <c r="B364" s="1" t="s">
        <v>33</v>
      </c>
      <c r="C364" s="7">
        <v>200</v>
      </c>
      <c r="D364" s="6">
        <v>0.52</v>
      </c>
      <c r="E364" s="6">
        <v>0.15</v>
      </c>
      <c r="F364" s="6">
        <v>31.76</v>
      </c>
      <c r="G364" s="6">
        <v>11.23</v>
      </c>
      <c r="H364" s="6">
        <v>8.3000000000000007</v>
      </c>
      <c r="I364" s="8" t="s">
        <v>34</v>
      </c>
    </row>
    <row r="365" spans="1:9" x14ac:dyDescent="0.25">
      <c r="A365" s="11"/>
      <c r="B365" s="1"/>
      <c r="C365" s="7"/>
      <c r="D365" s="6"/>
      <c r="E365" s="6"/>
      <c r="F365" s="6"/>
      <c r="G365" s="6"/>
      <c r="H365" s="6"/>
      <c r="I365" s="8"/>
    </row>
    <row r="366" spans="1:9" x14ac:dyDescent="0.25">
      <c r="A366" s="59" t="s">
        <v>39</v>
      </c>
      <c r="B366" s="1" t="s">
        <v>49</v>
      </c>
      <c r="C366" s="7">
        <v>200</v>
      </c>
      <c r="D366" s="6">
        <v>5.8</v>
      </c>
      <c r="E366" s="6">
        <v>5</v>
      </c>
      <c r="F366" s="6">
        <v>8</v>
      </c>
      <c r="G366" s="6">
        <v>106</v>
      </c>
      <c r="H366" s="6">
        <v>1.4</v>
      </c>
      <c r="I366" s="8" t="s">
        <v>18</v>
      </c>
    </row>
    <row r="367" spans="1:9" x14ac:dyDescent="0.25">
      <c r="A367" s="59"/>
      <c r="B367" s="13" t="s">
        <v>157</v>
      </c>
      <c r="C367" s="7">
        <v>100</v>
      </c>
      <c r="D367" s="6">
        <v>1.36</v>
      </c>
      <c r="E367" s="6">
        <v>5.28</v>
      </c>
      <c r="F367" s="6">
        <v>17.100000000000001</v>
      </c>
      <c r="G367" s="6">
        <v>197</v>
      </c>
      <c r="H367" s="6">
        <v>7.0000000000000007E-2</v>
      </c>
      <c r="I367" s="8" t="s">
        <v>156</v>
      </c>
    </row>
    <row r="368" spans="1:9" x14ac:dyDescent="0.25">
      <c r="A368" s="59"/>
      <c r="B368" s="1" t="s">
        <v>36</v>
      </c>
      <c r="C368" s="7">
        <v>200</v>
      </c>
      <c r="D368" s="6">
        <v>1.3</v>
      </c>
      <c r="E368" s="6">
        <v>0.5</v>
      </c>
      <c r="F368" s="6">
        <v>40.799999999999997</v>
      </c>
      <c r="G368" s="6">
        <v>48.2</v>
      </c>
      <c r="H368" s="6">
        <v>20</v>
      </c>
      <c r="I368" s="8" t="s">
        <v>153</v>
      </c>
    </row>
    <row r="369" spans="1:9" x14ac:dyDescent="0.25">
      <c r="A369" s="11"/>
      <c r="B369" s="1"/>
      <c r="C369" s="7"/>
      <c r="D369" s="6"/>
      <c r="E369" s="6"/>
      <c r="F369" s="6"/>
      <c r="G369" s="6"/>
      <c r="H369" s="6"/>
      <c r="I369" s="8"/>
    </row>
    <row r="370" spans="1:9" x14ac:dyDescent="0.25">
      <c r="A370" s="59" t="s">
        <v>47</v>
      </c>
      <c r="B370" s="19" t="s">
        <v>144</v>
      </c>
      <c r="C370" s="7" t="s">
        <v>167</v>
      </c>
      <c r="D370" s="6">
        <v>9.08</v>
      </c>
      <c r="E370" s="6">
        <v>15.308999999999999</v>
      </c>
      <c r="F370" s="6">
        <v>37.030999999999999</v>
      </c>
      <c r="G370" s="6">
        <v>390.02</v>
      </c>
      <c r="H370" s="6">
        <v>5.04</v>
      </c>
      <c r="I370" s="8" t="s">
        <v>145</v>
      </c>
    </row>
    <row r="371" spans="1:9" ht="30" x14ac:dyDescent="0.25">
      <c r="A371" s="59"/>
      <c r="B371" s="30" t="s">
        <v>125</v>
      </c>
      <c r="C371" s="5">
        <v>80</v>
      </c>
      <c r="D371" s="6">
        <v>2.48</v>
      </c>
      <c r="E371" s="6">
        <v>0.16</v>
      </c>
      <c r="F371" s="6">
        <v>5.2</v>
      </c>
      <c r="G371" s="6">
        <v>32</v>
      </c>
      <c r="H371" s="6">
        <v>8</v>
      </c>
      <c r="I371" s="8" t="s">
        <v>133</v>
      </c>
    </row>
    <row r="372" spans="1:9" x14ac:dyDescent="0.25">
      <c r="A372" s="59"/>
      <c r="B372" s="1" t="s">
        <v>19</v>
      </c>
      <c r="C372" s="7">
        <v>30</v>
      </c>
      <c r="D372" s="6">
        <v>2.37</v>
      </c>
      <c r="E372" s="6">
        <v>0.3</v>
      </c>
      <c r="F372" s="6">
        <v>14.49</v>
      </c>
      <c r="G372" s="6">
        <v>71</v>
      </c>
      <c r="H372" s="6">
        <v>0</v>
      </c>
      <c r="I372" s="8" t="s">
        <v>18</v>
      </c>
    </row>
    <row r="373" spans="1:9" x14ac:dyDescent="0.25">
      <c r="A373" s="59"/>
      <c r="B373" s="1" t="s">
        <v>32</v>
      </c>
      <c r="C373" s="7">
        <v>30</v>
      </c>
      <c r="D373" s="6">
        <v>1.98</v>
      </c>
      <c r="E373" s="6">
        <v>0.36</v>
      </c>
      <c r="F373" s="6">
        <v>10.02</v>
      </c>
      <c r="G373" s="6">
        <v>52</v>
      </c>
      <c r="H373" s="6">
        <v>0</v>
      </c>
      <c r="I373" s="8" t="s">
        <v>18</v>
      </c>
    </row>
    <row r="374" spans="1:9" x14ac:dyDescent="0.25">
      <c r="A374" s="60"/>
      <c r="B374" s="1" t="s">
        <v>44</v>
      </c>
      <c r="C374" s="7" t="s">
        <v>45</v>
      </c>
      <c r="D374" s="6">
        <v>0.26</v>
      </c>
      <c r="E374" s="6">
        <v>0.05</v>
      </c>
      <c r="F374" s="6">
        <v>15.22</v>
      </c>
      <c r="G374" s="6">
        <v>59</v>
      </c>
      <c r="H374" s="6">
        <v>2.9</v>
      </c>
      <c r="I374" s="8" t="s">
        <v>46</v>
      </c>
    </row>
    <row r="375" spans="1:9" x14ac:dyDescent="0.25">
      <c r="A375" s="39" t="s">
        <v>48</v>
      </c>
      <c r="B375" s="1" t="s">
        <v>72</v>
      </c>
      <c r="C375" s="7">
        <v>200</v>
      </c>
      <c r="D375" s="6">
        <v>2.6</v>
      </c>
      <c r="E375" s="6">
        <v>3.9</v>
      </c>
      <c r="F375" s="6">
        <v>8.4</v>
      </c>
      <c r="G375" s="6">
        <v>23.1</v>
      </c>
      <c r="H375" s="6">
        <v>0.6</v>
      </c>
      <c r="I375" s="8" t="s">
        <v>18</v>
      </c>
    </row>
    <row r="376" spans="1:9" x14ac:dyDescent="0.25">
      <c r="A376" s="39" t="s">
        <v>181</v>
      </c>
      <c r="B376" s="1"/>
      <c r="C376" s="7"/>
      <c r="D376" s="76">
        <f>SUM(D351:D375)</f>
        <v>76.378000000000014</v>
      </c>
      <c r="E376" s="76">
        <f t="shared" ref="E376" si="24">SUM(E351:E375)</f>
        <v>90.778999999999996</v>
      </c>
      <c r="F376" s="76">
        <f t="shared" ref="F376" si="25">SUM(F351:F375)</f>
        <v>332.41699999999997</v>
      </c>
      <c r="G376" s="76">
        <f t="shared" ref="G376" si="26">SUM(G351:G375)</f>
        <v>3253.06</v>
      </c>
      <c r="H376" s="76">
        <f t="shared" ref="H376" si="27">SUM(H351:H375)</f>
        <v>51.725100000000005</v>
      </c>
      <c r="I376" s="8"/>
    </row>
    <row r="377" spans="1:9" x14ac:dyDescent="0.25">
      <c r="A377" s="12" t="s">
        <v>182</v>
      </c>
      <c r="B377" s="1"/>
      <c r="C377" s="7"/>
      <c r="D377" s="6"/>
      <c r="E377" s="6"/>
      <c r="F377" s="6"/>
      <c r="G377" s="6"/>
      <c r="H377" s="6"/>
      <c r="I377" s="8"/>
    </row>
    <row r="378" spans="1:9" x14ac:dyDescent="0.25">
      <c r="A378" s="63" t="s">
        <v>22</v>
      </c>
      <c r="B378" s="13" t="s">
        <v>162</v>
      </c>
      <c r="C378" s="5">
        <v>220</v>
      </c>
      <c r="D378" s="6">
        <v>5.0199999999999996</v>
      </c>
      <c r="E378" s="6">
        <v>4.3600000000000003</v>
      </c>
      <c r="F378" s="6">
        <v>33.56</v>
      </c>
      <c r="G378" s="6">
        <v>201.17</v>
      </c>
      <c r="H378" s="6">
        <v>0</v>
      </c>
      <c r="I378" s="32" t="s">
        <v>163</v>
      </c>
    </row>
    <row r="379" spans="1:9" x14ac:dyDescent="0.25">
      <c r="A379" s="59"/>
      <c r="B379" s="1" t="s">
        <v>14</v>
      </c>
      <c r="C379" s="14">
        <v>15</v>
      </c>
      <c r="D379" s="15">
        <v>3.48</v>
      </c>
      <c r="E379" s="15">
        <v>4.4249999999999998</v>
      </c>
      <c r="F379" s="15">
        <v>0</v>
      </c>
      <c r="G379" s="15">
        <v>54.6</v>
      </c>
      <c r="H379" s="15">
        <v>0.105</v>
      </c>
      <c r="I379" s="15" t="s">
        <v>15</v>
      </c>
    </row>
    <row r="380" spans="1:9" x14ac:dyDescent="0.25">
      <c r="A380" s="59"/>
      <c r="B380" s="1" t="s">
        <v>17</v>
      </c>
      <c r="C380" s="7">
        <v>10</v>
      </c>
      <c r="D380" s="6">
        <v>0.08</v>
      </c>
      <c r="E380" s="6">
        <v>7.25</v>
      </c>
      <c r="F380" s="6">
        <v>0.13</v>
      </c>
      <c r="G380" s="6">
        <v>66.099999999999994</v>
      </c>
      <c r="H380" s="6">
        <v>0</v>
      </c>
      <c r="I380" s="8" t="s">
        <v>16</v>
      </c>
    </row>
    <row r="381" spans="1:9" x14ac:dyDescent="0.25">
      <c r="A381" s="60"/>
      <c r="B381" s="1" t="s">
        <v>19</v>
      </c>
      <c r="C381" s="7">
        <v>60</v>
      </c>
      <c r="D381" s="6">
        <v>4.74</v>
      </c>
      <c r="E381" s="6">
        <v>0.6</v>
      </c>
      <c r="F381" s="6">
        <v>28.98</v>
      </c>
      <c r="G381" s="6">
        <v>142</v>
      </c>
      <c r="H381" s="6">
        <v>0</v>
      </c>
      <c r="I381" s="8" t="s">
        <v>18</v>
      </c>
    </row>
    <row r="382" spans="1:9" x14ac:dyDescent="0.25">
      <c r="A382" s="60"/>
      <c r="B382" s="1" t="s">
        <v>93</v>
      </c>
      <c r="C382" s="7">
        <v>200</v>
      </c>
      <c r="D382" s="6">
        <v>4.2</v>
      </c>
      <c r="E382" s="6">
        <v>3.6269999999999998</v>
      </c>
      <c r="F382" s="6">
        <v>17.239999999999998</v>
      </c>
      <c r="G382" s="6">
        <v>118.67</v>
      </c>
      <c r="H382" s="6">
        <v>1.6</v>
      </c>
      <c r="I382" s="8" t="s">
        <v>94</v>
      </c>
    </row>
    <row r="383" spans="1:9" x14ac:dyDescent="0.25">
      <c r="A383" s="11"/>
      <c r="B383" s="1"/>
      <c r="C383" s="7"/>
      <c r="D383" s="6"/>
      <c r="E383" s="6"/>
      <c r="F383" s="6"/>
      <c r="G383" s="6"/>
      <c r="H383" s="6"/>
      <c r="I383" s="8"/>
    </row>
    <row r="384" spans="1:9" x14ac:dyDescent="0.25">
      <c r="A384" s="59" t="s">
        <v>35</v>
      </c>
      <c r="B384" s="13" t="s">
        <v>31</v>
      </c>
      <c r="C384" s="7">
        <v>70</v>
      </c>
      <c r="D384" s="6">
        <v>0.91</v>
      </c>
      <c r="E384" s="6">
        <v>7.0000000000000007E-2</v>
      </c>
      <c r="F384" s="6">
        <v>2.4300000000000002</v>
      </c>
      <c r="G384" s="6">
        <v>8.1199999999999992</v>
      </c>
      <c r="H384" s="6">
        <v>0.1</v>
      </c>
      <c r="I384" s="8" t="s">
        <v>161</v>
      </c>
    </row>
    <row r="385" spans="1:9" ht="30" x14ac:dyDescent="0.25">
      <c r="A385" s="59"/>
      <c r="B385" s="17" t="s">
        <v>128</v>
      </c>
      <c r="C385" s="7" t="s">
        <v>24</v>
      </c>
      <c r="D385" s="6">
        <v>5.2</v>
      </c>
      <c r="E385" s="6">
        <v>2.8</v>
      </c>
      <c r="F385" s="6">
        <v>12.7</v>
      </c>
      <c r="G385" s="6">
        <v>188</v>
      </c>
      <c r="H385" s="6">
        <v>0</v>
      </c>
      <c r="I385" s="8" t="s">
        <v>164</v>
      </c>
    </row>
    <row r="386" spans="1:9" x14ac:dyDescent="0.25">
      <c r="A386" s="59"/>
      <c r="B386" s="28" t="s">
        <v>194</v>
      </c>
      <c r="C386" s="54" t="s">
        <v>195</v>
      </c>
      <c r="D386" s="52">
        <v>9.65</v>
      </c>
      <c r="E386" s="52">
        <v>11.36</v>
      </c>
      <c r="F386" s="52">
        <v>3.55</v>
      </c>
      <c r="G386" s="52">
        <v>218.87</v>
      </c>
      <c r="H386" s="52">
        <v>0</v>
      </c>
      <c r="I386" s="53">
        <v>286</v>
      </c>
    </row>
    <row r="387" spans="1:9" x14ac:dyDescent="0.25">
      <c r="A387" s="59"/>
      <c r="B387" s="1" t="s">
        <v>129</v>
      </c>
      <c r="C387" s="7">
        <v>150</v>
      </c>
      <c r="D387" s="6">
        <v>3.81</v>
      </c>
      <c r="E387" s="6">
        <v>6.1050000000000004</v>
      </c>
      <c r="F387" s="6">
        <v>38.61</v>
      </c>
      <c r="G387" s="6">
        <v>228</v>
      </c>
      <c r="H387" s="6">
        <v>0</v>
      </c>
      <c r="I387" s="8" t="s">
        <v>150</v>
      </c>
    </row>
    <row r="388" spans="1:9" x14ac:dyDescent="0.25">
      <c r="A388" s="59"/>
      <c r="B388" s="1" t="s">
        <v>19</v>
      </c>
      <c r="C388" s="7">
        <v>60</v>
      </c>
      <c r="D388" s="6">
        <v>4.74</v>
      </c>
      <c r="E388" s="6">
        <v>0.6</v>
      </c>
      <c r="F388" s="6">
        <v>28.98</v>
      </c>
      <c r="G388" s="6">
        <v>142</v>
      </c>
      <c r="H388" s="6">
        <v>0</v>
      </c>
      <c r="I388" s="8" t="s">
        <v>18</v>
      </c>
    </row>
    <row r="389" spans="1:9" x14ac:dyDescent="0.25">
      <c r="A389" s="59"/>
      <c r="B389" s="1" t="s">
        <v>32</v>
      </c>
      <c r="C389" s="7">
        <v>50</v>
      </c>
      <c r="D389" s="6">
        <v>3.3</v>
      </c>
      <c r="E389" s="6">
        <v>0.6</v>
      </c>
      <c r="F389" s="6">
        <v>16.7</v>
      </c>
      <c r="G389" s="6">
        <v>86.67</v>
      </c>
      <c r="H389" s="6">
        <v>0</v>
      </c>
      <c r="I389" s="8" t="s">
        <v>18</v>
      </c>
    </row>
    <row r="390" spans="1:9" x14ac:dyDescent="0.25">
      <c r="A390" s="59"/>
      <c r="B390" s="1" t="s">
        <v>33</v>
      </c>
      <c r="C390" s="7">
        <v>200</v>
      </c>
      <c r="D390" s="6">
        <v>0.52</v>
      </c>
      <c r="E390" s="6">
        <v>0.15</v>
      </c>
      <c r="F390" s="6">
        <v>11.76</v>
      </c>
      <c r="G390" s="6">
        <v>27.1</v>
      </c>
      <c r="H390" s="6">
        <v>8.3000000000000007</v>
      </c>
      <c r="I390" s="8" t="s">
        <v>34</v>
      </c>
    </row>
    <row r="391" spans="1:9" x14ac:dyDescent="0.25">
      <c r="A391" s="11"/>
      <c r="B391" s="1"/>
      <c r="C391" s="7"/>
      <c r="D391" s="6"/>
      <c r="E391" s="6"/>
      <c r="F391" s="6"/>
      <c r="G391" s="6"/>
      <c r="H391" s="6"/>
      <c r="I391" s="8"/>
    </row>
    <row r="392" spans="1:9" x14ac:dyDescent="0.25">
      <c r="A392" s="59" t="s">
        <v>39</v>
      </c>
      <c r="B392" s="1" t="s">
        <v>81</v>
      </c>
      <c r="C392" s="7">
        <v>200</v>
      </c>
      <c r="D392" s="6">
        <v>5.9</v>
      </c>
      <c r="E392" s="6">
        <v>6.75</v>
      </c>
      <c r="F392" s="6">
        <v>9.91</v>
      </c>
      <c r="G392" s="6">
        <v>122</v>
      </c>
      <c r="H392" s="6">
        <v>2.74</v>
      </c>
      <c r="I392" s="8" t="s">
        <v>134</v>
      </c>
    </row>
    <row r="393" spans="1:9" ht="30" x14ac:dyDescent="0.25">
      <c r="A393" s="59"/>
      <c r="B393" s="13" t="s">
        <v>82</v>
      </c>
      <c r="C393" s="5">
        <v>100</v>
      </c>
      <c r="D393" s="6">
        <v>1.1599999999999999</v>
      </c>
      <c r="E393" s="6">
        <v>3.7010000000000001</v>
      </c>
      <c r="F393" s="6">
        <v>25.98</v>
      </c>
      <c r="G393" s="6">
        <v>146</v>
      </c>
      <c r="H393" s="6">
        <v>0.02</v>
      </c>
      <c r="I393" s="8" t="s">
        <v>139</v>
      </c>
    </row>
    <row r="394" spans="1:9" x14ac:dyDescent="0.25">
      <c r="A394" s="59"/>
      <c r="B394" s="1" t="s">
        <v>36</v>
      </c>
      <c r="C394" s="7">
        <v>200</v>
      </c>
      <c r="D394" s="6">
        <v>1.3</v>
      </c>
      <c r="E394" s="6">
        <v>5</v>
      </c>
      <c r="F394" s="6">
        <v>18.8</v>
      </c>
      <c r="G394" s="6">
        <v>28</v>
      </c>
      <c r="H394" s="6">
        <v>20</v>
      </c>
      <c r="I394" s="8" t="s">
        <v>153</v>
      </c>
    </row>
    <row r="395" spans="1:9" x14ac:dyDescent="0.25">
      <c r="A395" s="11"/>
      <c r="B395" s="1"/>
      <c r="C395" s="7"/>
      <c r="D395" s="6"/>
      <c r="E395" s="6"/>
      <c r="F395" s="6"/>
      <c r="G395" s="6"/>
      <c r="H395" s="6"/>
      <c r="I395" s="8"/>
    </row>
    <row r="396" spans="1:9" ht="30" x14ac:dyDescent="0.25">
      <c r="A396" s="59" t="s">
        <v>47</v>
      </c>
      <c r="B396" s="49" t="s">
        <v>130</v>
      </c>
      <c r="C396" s="34" t="s">
        <v>158</v>
      </c>
      <c r="D396" s="6">
        <v>2.72</v>
      </c>
      <c r="E396" s="6">
        <v>13.17</v>
      </c>
      <c r="F396" s="6">
        <v>13.75</v>
      </c>
      <c r="G396" s="6">
        <v>184</v>
      </c>
      <c r="H396" s="6">
        <v>89.43</v>
      </c>
      <c r="I396" s="8" t="s">
        <v>159</v>
      </c>
    </row>
    <row r="397" spans="1:9" x14ac:dyDescent="0.25">
      <c r="A397" s="59"/>
      <c r="B397" s="1" t="s">
        <v>19</v>
      </c>
      <c r="C397" s="7">
        <v>30</v>
      </c>
      <c r="D397" s="6">
        <v>2.37</v>
      </c>
      <c r="E397" s="6">
        <v>0.3</v>
      </c>
      <c r="F397" s="6">
        <v>14.49</v>
      </c>
      <c r="G397" s="6">
        <v>71</v>
      </c>
      <c r="H397" s="6">
        <v>0</v>
      </c>
      <c r="I397" s="8" t="s">
        <v>18</v>
      </c>
    </row>
    <row r="398" spans="1:9" x14ac:dyDescent="0.25">
      <c r="A398" s="59"/>
      <c r="B398" s="1" t="s">
        <v>32</v>
      </c>
      <c r="C398" s="7">
        <v>30</v>
      </c>
      <c r="D398" s="6">
        <v>1.98</v>
      </c>
      <c r="E398" s="6">
        <v>0.36</v>
      </c>
      <c r="F398" s="6">
        <v>10.02</v>
      </c>
      <c r="G398" s="6">
        <v>52</v>
      </c>
      <c r="H398" s="6">
        <v>0</v>
      </c>
      <c r="I398" s="8" t="s">
        <v>18</v>
      </c>
    </row>
    <row r="399" spans="1:9" x14ac:dyDescent="0.25">
      <c r="A399" s="59"/>
      <c r="B399" s="28" t="s">
        <v>38</v>
      </c>
      <c r="C399" s="54">
        <v>90</v>
      </c>
      <c r="D399" s="52">
        <v>5.4</v>
      </c>
      <c r="E399" s="52">
        <v>8.4</v>
      </c>
      <c r="F399" s="52">
        <v>24.25</v>
      </c>
      <c r="G399" s="52">
        <v>225.5</v>
      </c>
      <c r="H399" s="52">
        <v>0</v>
      </c>
      <c r="I399" s="53" t="s">
        <v>18</v>
      </c>
    </row>
    <row r="400" spans="1:9" x14ac:dyDescent="0.25">
      <c r="A400" s="60"/>
      <c r="B400" s="10" t="s">
        <v>56</v>
      </c>
      <c r="C400" s="7">
        <v>200</v>
      </c>
      <c r="D400" s="6">
        <v>0.2</v>
      </c>
      <c r="E400" s="6">
        <v>0.05</v>
      </c>
      <c r="F400" s="6">
        <v>15.01</v>
      </c>
      <c r="G400" s="6">
        <v>57</v>
      </c>
      <c r="H400" s="6">
        <v>0.1</v>
      </c>
      <c r="I400" s="8" t="s">
        <v>46</v>
      </c>
    </row>
    <row r="401" spans="1:9" x14ac:dyDescent="0.25">
      <c r="A401" s="39" t="s">
        <v>48</v>
      </c>
      <c r="B401" s="16" t="s">
        <v>86</v>
      </c>
      <c r="C401" s="7">
        <v>200</v>
      </c>
      <c r="D401" s="6">
        <v>8</v>
      </c>
      <c r="E401" s="6">
        <v>3</v>
      </c>
      <c r="F401" s="6">
        <v>28.6</v>
      </c>
      <c r="G401" s="6">
        <v>180</v>
      </c>
      <c r="H401" s="6">
        <v>1</v>
      </c>
      <c r="I401" s="8" t="s">
        <v>18</v>
      </c>
    </row>
    <row r="402" spans="1:9" x14ac:dyDescent="0.25">
      <c r="A402" s="39" t="s">
        <v>183</v>
      </c>
      <c r="B402" s="16"/>
      <c r="C402" s="7"/>
      <c r="D402" s="76">
        <f>D378+D379+D380+D381+D382+D384+D385+D386+D387+D388+D389+D390+D392+D393+D394+D396+D397+D398+D399+D400+D401</f>
        <v>74.679999999999993</v>
      </c>
      <c r="E402" s="76">
        <f t="shared" ref="E402" si="28">E378+E379+E380+E381+E382+E384+E385+E386+E387+E388+E389+E390+E392+E393+E394+E396+E397+E398+E399+E400+E401</f>
        <v>82.678000000000011</v>
      </c>
      <c r="F402" s="76">
        <f t="shared" ref="F402" si="29">F378+F379+F380+F381+F382+F384+F385+F386+F387+F388+F389+F390+F392+F393+F394+F396+F397+F398+F399+F400+F401</f>
        <v>355.44999999999993</v>
      </c>
      <c r="G402" s="76">
        <f t="shared" ref="G402" si="30">G378+G379+G380+G381+G382+G384+G385+G386+G387+G388+G389+G390+G392+G393+G394+G396+G397+G398+G399+G400+G401</f>
        <v>2546.8000000000002</v>
      </c>
      <c r="H402" s="76">
        <f t="shared" ref="H402" si="31">H378+H379+H380+H381+H382+H384+H385+H386+H387+H388+H389+H390+H392+H393+H394+H396+H397+H398+H399+H400+H401</f>
        <v>123.39500000000001</v>
      </c>
      <c r="I402" s="8"/>
    </row>
    <row r="403" spans="1:9" x14ac:dyDescent="0.25">
      <c r="A403" s="61" t="s">
        <v>184</v>
      </c>
      <c r="B403" s="62"/>
      <c r="C403" s="1"/>
      <c r="D403" s="40">
        <f>D38+D68+D97+D124+D153+D180+D206+D234+D264+D293+D320+D349+D376+D402</f>
        <v>1008.2740000000001</v>
      </c>
      <c r="E403" s="40">
        <f t="shared" ref="E403:H403" si="32">E38+E68+E97+E124+E153+E180+E206+E234+E264+E293+E320+E349+E376+E402</f>
        <v>1099.396</v>
      </c>
      <c r="F403" s="40">
        <f t="shared" si="32"/>
        <v>4761.003999999999</v>
      </c>
      <c r="G403" s="40">
        <f t="shared" si="32"/>
        <v>35170.062000000005</v>
      </c>
      <c r="H403" s="40">
        <f t="shared" si="32"/>
        <v>1358.4341999999999</v>
      </c>
      <c r="I403" s="1"/>
    </row>
    <row r="404" spans="1:9" x14ac:dyDescent="0.25">
      <c r="A404" s="61" t="s">
        <v>185</v>
      </c>
      <c r="B404" s="62"/>
      <c r="C404" s="1"/>
      <c r="D404" s="42">
        <f>D403/14</f>
        <v>72.019571428571439</v>
      </c>
      <c r="E404" s="42">
        <f t="shared" ref="E404:H404" si="33">E403/14</f>
        <v>78.528285714285715</v>
      </c>
      <c r="F404" s="42">
        <f t="shared" si="33"/>
        <v>340.07171428571422</v>
      </c>
      <c r="G404" s="42">
        <f t="shared" si="33"/>
        <v>2512.1472857142862</v>
      </c>
      <c r="H404" s="42">
        <f t="shared" si="33"/>
        <v>97.031014285714278</v>
      </c>
      <c r="I404" s="1"/>
    </row>
    <row r="405" spans="1:9" ht="30" customHeight="1" x14ac:dyDescent="0.25">
      <c r="A405" s="57" t="s">
        <v>186</v>
      </c>
      <c r="B405" s="58"/>
      <c r="C405" s="1"/>
      <c r="D405" s="41">
        <v>2.94</v>
      </c>
      <c r="E405" s="41">
        <v>3.21</v>
      </c>
      <c r="F405" s="41">
        <v>14.36</v>
      </c>
      <c r="G405" s="11"/>
      <c r="H405" s="11"/>
      <c r="I405" s="1"/>
    </row>
    <row r="407" spans="1:9" ht="47.25" customHeight="1" x14ac:dyDescent="0.25">
      <c r="A407" s="72" t="s">
        <v>187</v>
      </c>
      <c r="B407" s="73"/>
      <c r="C407" s="73"/>
      <c r="D407" s="73"/>
      <c r="E407" s="73"/>
      <c r="F407" s="73"/>
      <c r="G407" s="73"/>
      <c r="H407" s="73"/>
      <c r="I407" s="73"/>
    </row>
    <row r="408" spans="1:9" x14ac:dyDescent="0.25">
      <c r="A408" s="74" t="s">
        <v>188</v>
      </c>
      <c r="B408" s="74"/>
      <c r="C408" s="74"/>
      <c r="D408" s="74"/>
      <c r="E408" s="74"/>
      <c r="F408" s="74"/>
      <c r="G408" s="74"/>
      <c r="H408" s="74"/>
      <c r="I408" s="74"/>
    </row>
    <row r="409" spans="1:9" x14ac:dyDescent="0.25">
      <c r="A409" s="75" t="s">
        <v>189</v>
      </c>
      <c r="B409" s="75"/>
    </row>
  </sheetData>
  <mergeCells count="70">
    <mergeCell ref="A407:I407"/>
    <mergeCell ref="A408:I408"/>
    <mergeCell ref="A409:B409"/>
    <mergeCell ref="A27:A29"/>
    <mergeCell ref="A31:A36"/>
    <mergeCell ref="A77:A82"/>
    <mergeCell ref="A85:A87"/>
    <mergeCell ref="A40:A47"/>
    <mergeCell ref="A49:A55"/>
    <mergeCell ref="A57:A59"/>
    <mergeCell ref="A61:A66"/>
    <mergeCell ref="A200:A204"/>
    <mergeCell ref="A162:A168"/>
    <mergeCell ref="A170:A172"/>
    <mergeCell ref="A174:A178"/>
    <mergeCell ref="A182:A186"/>
    <mergeCell ref="B6:H6"/>
    <mergeCell ref="A19:A25"/>
    <mergeCell ref="A12:A17"/>
    <mergeCell ref="I8:I9"/>
    <mergeCell ref="A8:A9"/>
    <mergeCell ref="B8:B9"/>
    <mergeCell ref="C8:C9"/>
    <mergeCell ref="D8:F8"/>
    <mergeCell ref="G8:G9"/>
    <mergeCell ref="H8:H9"/>
    <mergeCell ref="A188:A194"/>
    <mergeCell ref="A196:A198"/>
    <mergeCell ref="A70:A75"/>
    <mergeCell ref="A142:A144"/>
    <mergeCell ref="A146:A151"/>
    <mergeCell ref="A126:A132"/>
    <mergeCell ref="A155:A160"/>
    <mergeCell ref="A104:A110"/>
    <mergeCell ref="A112:A114"/>
    <mergeCell ref="A116:A122"/>
    <mergeCell ref="A89:A95"/>
    <mergeCell ref="A99:A102"/>
    <mergeCell ref="A134:A140"/>
    <mergeCell ref="A208:A213"/>
    <mergeCell ref="A215:A221"/>
    <mergeCell ref="A223:A225"/>
    <mergeCell ref="A227:A232"/>
    <mergeCell ref="A236:A243"/>
    <mergeCell ref="A245:A251"/>
    <mergeCell ref="A253:A255"/>
    <mergeCell ref="A257:A262"/>
    <mergeCell ref="A266:A271"/>
    <mergeCell ref="A273:A279"/>
    <mergeCell ref="A281:A283"/>
    <mergeCell ref="A285:A291"/>
    <mergeCell ref="A295:A298"/>
    <mergeCell ref="A300:A306"/>
    <mergeCell ref="A308:A310"/>
    <mergeCell ref="A312:A318"/>
    <mergeCell ref="A322:A328"/>
    <mergeCell ref="A330:A336"/>
    <mergeCell ref="A338:A340"/>
    <mergeCell ref="A342:A347"/>
    <mergeCell ref="A351:A356"/>
    <mergeCell ref="A358:A364"/>
    <mergeCell ref="A366:A368"/>
    <mergeCell ref="A370:A374"/>
    <mergeCell ref="A378:A382"/>
    <mergeCell ref="A405:B405"/>
    <mergeCell ref="A384:A390"/>
    <mergeCell ref="A392:A394"/>
    <mergeCell ref="A396:A400"/>
    <mergeCell ref="A403:B403"/>
    <mergeCell ref="A404:B404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horizontalDpi="180" verticalDpi="180" r:id="rId1"/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2023-01-30T07:55:00Z</dcterms:modified>
</cp:coreProperties>
</file>